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bird stuff\count files\"/>
    </mc:Choice>
  </mc:AlternateContent>
  <xr:revisionPtr revIDLastSave="0" documentId="13_ncr:1_{5F182FC8-BB91-4FA1-872F-CC157CEEFA76}" xr6:coauthVersionLast="47" xr6:coauthVersionMax="47" xr10:uidLastSave="{00000000-0000-0000-0000-000000000000}"/>
  <bookViews>
    <workbookView xWindow="-120" yWindow="-120" windowWidth="29040" windowHeight="15840" tabRatio="47" firstSheet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W168" i="1" l="1"/>
  <c r="CV168" i="1"/>
  <c r="CU168" i="1"/>
  <c r="CT168" i="1"/>
  <c r="CW167" i="1"/>
  <c r="CV167" i="1"/>
  <c r="CU167" i="1"/>
  <c r="CT167" i="1"/>
  <c r="CW166" i="1"/>
  <c r="CV166" i="1"/>
  <c r="CU166" i="1"/>
  <c r="CT166" i="1"/>
  <c r="CW165" i="1"/>
  <c r="CV165" i="1"/>
  <c r="CU165" i="1"/>
  <c r="CT165" i="1"/>
  <c r="CW164" i="1"/>
  <c r="CV164" i="1"/>
  <c r="CU164" i="1"/>
  <c r="CT164" i="1"/>
  <c r="CW163" i="1"/>
  <c r="CV163" i="1"/>
  <c r="CU163" i="1"/>
  <c r="CT163" i="1"/>
  <c r="CW162" i="1"/>
  <c r="CV162" i="1"/>
  <c r="CU162" i="1"/>
  <c r="CT162" i="1"/>
  <c r="CW161" i="1"/>
  <c r="CV161" i="1"/>
  <c r="CU161" i="1"/>
  <c r="CT161" i="1"/>
  <c r="CW160" i="1"/>
  <c r="CV160" i="1"/>
  <c r="CU160" i="1"/>
  <c r="CT160" i="1"/>
  <c r="CW159" i="1"/>
  <c r="CV159" i="1"/>
  <c r="CU159" i="1"/>
  <c r="CT159" i="1"/>
  <c r="CW158" i="1"/>
  <c r="CV158" i="1"/>
  <c r="CU158" i="1"/>
  <c r="CT158" i="1"/>
  <c r="CW157" i="1"/>
  <c r="CV157" i="1"/>
  <c r="CU157" i="1"/>
  <c r="CT157" i="1"/>
  <c r="CW156" i="1"/>
  <c r="CV156" i="1"/>
  <c r="CU156" i="1"/>
  <c r="CT156" i="1"/>
  <c r="CW155" i="1"/>
  <c r="CV155" i="1"/>
  <c r="CU155" i="1"/>
  <c r="CT155" i="1"/>
  <c r="CW154" i="1"/>
  <c r="CV154" i="1"/>
  <c r="CU154" i="1"/>
  <c r="CT154" i="1"/>
  <c r="CW153" i="1"/>
  <c r="CV153" i="1"/>
  <c r="CU153" i="1"/>
  <c r="CT153" i="1"/>
  <c r="CW152" i="1"/>
  <c r="CV152" i="1"/>
  <c r="CU152" i="1"/>
  <c r="CT152" i="1"/>
  <c r="CW151" i="1"/>
  <c r="CV151" i="1"/>
  <c r="CU151" i="1"/>
  <c r="CT151" i="1"/>
  <c r="CW150" i="1"/>
  <c r="CV150" i="1"/>
  <c r="CU150" i="1"/>
  <c r="CT150" i="1"/>
  <c r="CW149" i="1"/>
  <c r="CV149" i="1"/>
  <c r="CU149" i="1"/>
  <c r="CT149" i="1"/>
  <c r="CW148" i="1"/>
  <c r="CV148" i="1"/>
  <c r="CU148" i="1"/>
  <c r="CT148" i="1"/>
  <c r="CW147" i="1"/>
  <c r="CV147" i="1"/>
  <c r="CU147" i="1"/>
  <c r="CT147" i="1"/>
  <c r="CW146" i="1"/>
  <c r="CV146" i="1"/>
  <c r="CU146" i="1"/>
  <c r="CT146" i="1"/>
  <c r="CW145" i="1"/>
  <c r="CV145" i="1"/>
  <c r="CU145" i="1"/>
  <c r="CT145" i="1"/>
  <c r="CW144" i="1"/>
  <c r="CV144" i="1"/>
  <c r="CU144" i="1"/>
  <c r="CT144" i="1"/>
  <c r="CW143" i="1"/>
  <c r="CV143" i="1"/>
  <c r="CU143" i="1"/>
  <c r="CT143" i="1"/>
  <c r="CW142" i="1"/>
  <c r="CV142" i="1"/>
  <c r="CU142" i="1"/>
  <c r="CT142" i="1"/>
  <c r="CW141" i="1"/>
  <c r="CV141" i="1"/>
  <c r="CU141" i="1"/>
  <c r="CT141" i="1"/>
  <c r="CW140" i="1"/>
  <c r="CV140" i="1"/>
  <c r="CW139" i="1"/>
  <c r="CV139" i="1"/>
  <c r="CU139" i="1"/>
  <c r="CT139" i="1"/>
  <c r="CW138" i="1"/>
  <c r="CV138" i="1"/>
  <c r="CU138" i="1"/>
  <c r="CT138" i="1"/>
  <c r="CW137" i="1"/>
  <c r="CV137" i="1"/>
  <c r="CU137" i="1"/>
  <c r="CT137" i="1"/>
  <c r="CW136" i="1"/>
  <c r="CV136" i="1"/>
  <c r="CU136" i="1"/>
  <c r="CT136" i="1"/>
  <c r="CW135" i="1"/>
  <c r="CV135" i="1"/>
  <c r="CU135" i="1"/>
  <c r="CT135" i="1"/>
  <c r="CW134" i="1"/>
  <c r="CV134" i="1"/>
  <c r="CU134" i="1"/>
  <c r="CT134" i="1"/>
  <c r="CW133" i="1"/>
  <c r="CV133" i="1"/>
  <c r="CU133" i="1"/>
  <c r="CT133" i="1"/>
  <c r="CW132" i="1"/>
  <c r="CV132" i="1"/>
  <c r="CU132" i="1"/>
  <c r="CT132" i="1"/>
  <c r="CW131" i="1"/>
  <c r="CV131" i="1"/>
  <c r="CU131" i="1"/>
  <c r="CT131" i="1"/>
  <c r="CW130" i="1"/>
  <c r="CV130" i="1"/>
  <c r="CU130" i="1"/>
  <c r="CT130" i="1"/>
  <c r="CW129" i="1"/>
  <c r="CV129" i="1"/>
  <c r="CU129" i="1"/>
  <c r="CT129" i="1"/>
  <c r="CW128" i="1"/>
  <c r="CV128" i="1"/>
  <c r="CU128" i="1"/>
  <c r="CT128" i="1"/>
  <c r="CW127" i="1"/>
  <c r="CV127" i="1"/>
  <c r="CU127" i="1"/>
  <c r="CT127" i="1"/>
  <c r="CW126" i="1"/>
  <c r="CV126" i="1"/>
  <c r="CU126" i="1"/>
  <c r="CT126" i="1"/>
  <c r="CW125" i="1"/>
  <c r="CV125" i="1"/>
  <c r="CU125" i="1"/>
  <c r="CT125" i="1"/>
  <c r="CW124" i="1"/>
  <c r="CV124" i="1"/>
  <c r="CU124" i="1"/>
  <c r="CT124" i="1"/>
  <c r="CW123" i="1"/>
  <c r="CV123" i="1"/>
  <c r="CU123" i="1"/>
  <c r="CT123" i="1"/>
  <c r="CW122" i="1"/>
  <c r="CV122" i="1"/>
  <c r="CU122" i="1"/>
  <c r="CT122" i="1"/>
  <c r="CW121" i="1"/>
  <c r="CV121" i="1"/>
  <c r="CU121" i="1"/>
  <c r="CT121" i="1"/>
  <c r="CW120" i="1"/>
  <c r="CV120" i="1"/>
  <c r="CU120" i="1"/>
  <c r="CT120" i="1"/>
  <c r="CW119" i="1"/>
  <c r="CV119" i="1"/>
  <c r="CU119" i="1"/>
  <c r="CT119" i="1"/>
  <c r="CW118" i="1"/>
  <c r="CV118" i="1"/>
  <c r="CU118" i="1"/>
  <c r="CT118" i="1"/>
  <c r="CW117" i="1"/>
  <c r="CV117" i="1"/>
  <c r="CU117" i="1"/>
  <c r="CT117" i="1"/>
  <c r="CW116" i="1"/>
  <c r="CV116" i="1"/>
  <c r="CU116" i="1"/>
  <c r="CT116" i="1"/>
  <c r="CW115" i="1"/>
  <c r="CV115" i="1"/>
  <c r="CU115" i="1"/>
  <c r="CT115" i="1"/>
  <c r="CW114" i="1"/>
  <c r="CV114" i="1"/>
  <c r="CU114" i="1"/>
  <c r="CT114" i="1"/>
  <c r="CW113" i="1"/>
  <c r="CV113" i="1"/>
  <c r="CU113" i="1"/>
  <c r="CT113" i="1"/>
  <c r="CW112" i="1"/>
  <c r="CV112" i="1"/>
  <c r="CU112" i="1"/>
  <c r="CT112" i="1"/>
  <c r="CW111" i="1"/>
  <c r="CV111" i="1"/>
  <c r="CU111" i="1"/>
  <c r="CT111" i="1"/>
  <c r="CW110" i="1"/>
  <c r="CV110" i="1"/>
  <c r="CU110" i="1"/>
  <c r="CT110" i="1"/>
  <c r="CW109" i="1"/>
  <c r="CV109" i="1"/>
  <c r="CU109" i="1"/>
  <c r="CT109" i="1"/>
  <c r="CW108" i="1"/>
  <c r="CV108" i="1"/>
  <c r="CU108" i="1"/>
  <c r="CT108" i="1"/>
  <c r="CW107" i="1"/>
  <c r="CV107" i="1"/>
  <c r="CU107" i="1"/>
  <c r="CT107" i="1"/>
  <c r="CW106" i="1"/>
  <c r="CV106" i="1"/>
  <c r="CU106" i="1"/>
  <c r="CT106" i="1"/>
  <c r="CW105" i="1"/>
  <c r="CV105" i="1"/>
  <c r="CU105" i="1"/>
  <c r="CT105" i="1"/>
  <c r="CW104" i="1"/>
  <c r="CV104" i="1"/>
  <c r="CU104" i="1"/>
  <c r="CT104" i="1"/>
  <c r="CW103" i="1"/>
  <c r="CV103" i="1"/>
  <c r="CU103" i="1"/>
  <c r="CT103" i="1"/>
  <c r="CW102" i="1"/>
  <c r="CV102" i="1"/>
  <c r="CU102" i="1"/>
  <c r="CT102" i="1"/>
  <c r="CW101" i="1"/>
  <c r="CV101" i="1"/>
  <c r="CU101" i="1"/>
  <c r="CT101" i="1"/>
  <c r="CW100" i="1"/>
  <c r="CV100" i="1"/>
  <c r="CU100" i="1"/>
  <c r="CT100" i="1"/>
  <c r="CW99" i="1"/>
  <c r="CV99" i="1"/>
  <c r="CU99" i="1"/>
  <c r="CT99" i="1"/>
  <c r="CW98" i="1"/>
  <c r="CV98" i="1"/>
  <c r="CU98" i="1"/>
  <c r="CT98" i="1"/>
  <c r="CW97" i="1"/>
  <c r="CV97" i="1"/>
  <c r="CU97" i="1"/>
  <c r="CT97" i="1"/>
  <c r="CW96" i="1"/>
  <c r="CV96" i="1"/>
  <c r="CU96" i="1"/>
  <c r="CT96" i="1"/>
  <c r="CW95" i="1"/>
  <c r="CV95" i="1"/>
  <c r="CU95" i="1"/>
  <c r="CT95" i="1"/>
  <c r="CW94" i="1"/>
  <c r="CV94" i="1"/>
  <c r="CU94" i="1"/>
  <c r="CT94" i="1"/>
  <c r="CW93" i="1"/>
  <c r="CV93" i="1"/>
  <c r="CU93" i="1"/>
  <c r="CT93" i="1"/>
  <c r="CW92" i="1"/>
  <c r="CV92" i="1"/>
  <c r="CU92" i="1"/>
  <c r="CT92" i="1"/>
  <c r="CW91" i="1"/>
  <c r="CV91" i="1"/>
  <c r="CU91" i="1"/>
  <c r="CT91" i="1"/>
  <c r="CW90" i="1"/>
  <c r="CV90" i="1"/>
  <c r="CX90" i="1" s="1"/>
  <c r="CU90" i="1"/>
  <c r="CT90" i="1"/>
  <c r="CW89" i="1"/>
  <c r="CV89" i="1"/>
  <c r="CU89" i="1"/>
  <c r="CT89" i="1"/>
  <c r="CW88" i="1"/>
  <c r="CV88" i="1"/>
  <c r="CU88" i="1"/>
  <c r="CT88" i="1"/>
  <c r="CW87" i="1"/>
  <c r="CV87" i="1"/>
  <c r="CU87" i="1"/>
  <c r="CT87" i="1"/>
  <c r="CW86" i="1"/>
  <c r="CV86" i="1"/>
  <c r="CU86" i="1"/>
  <c r="CT86" i="1"/>
  <c r="CW85" i="1"/>
  <c r="CV85" i="1"/>
  <c r="CU85" i="1"/>
  <c r="CT85" i="1"/>
  <c r="CW84" i="1"/>
  <c r="CV84" i="1"/>
  <c r="CU84" i="1"/>
  <c r="CT84" i="1"/>
  <c r="CW83" i="1"/>
  <c r="CV83" i="1"/>
  <c r="CU83" i="1"/>
  <c r="CT83" i="1"/>
  <c r="CW82" i="1"/>
  <c r="CV82" i="1"/>
  <c r="CU82" i="1"/>
  <c r="CT82" i="1"/>
  <c r="CW81" i="1"/>
  <c r="CV81" i="1"/>
  <c r="CU81" i="1"/>
  <c r="CT81" i="1"/>
  <c r="CW80" i="1"/>
  <c r="CV80" i="1"/>
  <c r="CU80" i="1"/>
  <c r="CT80" i="1"/>
  <c r="CW79" i="1"/>
  <c r="CV79" i="1"/>
  <c r="CU79" i="1"/>
  <c r="CT79" i="1"/>
  <c r="CW78" i="1"/>
  <c r="CV78" i="1"/>
  <c r="CU78" i="1"/>
  <c r="CT78" i="1"/>
  <c r="CW77" i="1"/>
  <c r="CV77" i="1"/>
  <c r="CU77" i="1"/>
  <c r="CT77" i="1"/>
  <c r="CW76" i="1"/>
  <c r="CV76" i="1"/>
  <c r="CU76" i="1"/>
  <c r="CT76" i="1"/>
  <c r="CW75" i="1"/>
  <c r="CV75" i="1"/>
  <c r="CU75" i="1"/>
  <c r="CT75" i="1"/>
  <c r="CW74" i="1"/>
  <c r="CV74" i="1"/>
  <c r="CU74" i="1"/>
  <c r="CT74" i="1"/>
  <c r="CW73" i="1"/>
  <c r="CV73" i="1"/>
  <c r="CU73" i="1"/>
  <c r="CT73" i="1"/>
  <c r="CW72" i="1"/>
  <c r="CV72" i="1"/>
  <c r="CU72" i="1"/>
  <c r="CT72" i="1"/>
  <c r="CW71" i="1"/>
  <c r="CV71" i="1"/>
  <c r="CU71" i="1"/>
  <c r="CT71" i="1"/>
  <c r="CW70" i="1"/>
  <c r="CV70" i="1"/>
  <c r="CU70" i="1"/>
  <c r="CT70" i="1"/>
  <c r="CW69" i="1"/>
  <c r="CV69" i="1"/>
  <c r="CU69" i="1"/>
  <c r="CT69" i="1"/>
  <c r="CW68" i="1"/>
  <c r="CV68" i="1"/>
  <c r="CU68" i="1"/>
  <c r="CT68" i="1"/>
  <c r="CW67" i="1"/>
  <c r="CV67" i="1"/>
  <c r="CU67" i="1"/>
  <c r="CT67" i="1"/>
  <c r="CW66" i="1"/>
  <c r="CV66" i="1"/>
  <c r="CU66" i="1"/>
  <c r="CT66" i="1"/>
  <c r="CW65" i="1"/>
  <c r="CV65" i="1"/>
  <c r="CU65" i="1"/>
  <c r="CT65" i="1"/>
  <c r="CW64" i="1"/>
  <c r="CV64" i="1"/>
  <c r="CU64" i="1"/>
  <c r="CT64" i="1"/>
  <c r="CW63" i="1"/>
  <c r="CV63" i="1"/>
  <c r="CU63" i="1"/>
  <c r="CT63" i="1"/>
  <c r="CW62" i="1"/>
  <c r="CV62" i="1"/>
  <c r="CU62" i="1"/>
  <c r="CT62" i="1"/>
  <c r="CW61" i="1"/>
  <c r="CV61" i="1"/>
  <c r="CU61" i="1"/>
  <c r="CT61" i="1"/>
  <c r="CW60" i="1"/>
  <c r="CV60" i="1"/>
  <c r="CU60" i="1"/>
  <c r="CT60" i="1"/>
  <c r="CW59" i="1"/>
  <c r="CV59" i="1"/>
  <c r="CU59" i="1"/>
  <c r="CT59" i="1"/>
  <c r="CW58" i="1"/>
  <c r="CV58" i="1"/>
  <c r="CU58" i="1"/>
  <c r="CT58" i="1"/>
  <c r="CW57" i="1"/>
  <c r="CV57" i="1"/>
  <c r="CU57" i="1"/>
  <c r="CT57" i="1"/>
  <c r="CW56" i="1"/>
  <c r="CV56" i="1"/>
  <c r="CU56" i="1"/>
  <c r="CT56" i="1"/>
  <c r="CW55" i="1"/>
  <c r="CV55" i="1"/>
  <c r="CU55" i="1"/>
  <c r="CT55" i="1"/>
  <c r="CW54" i="1"/>
  <c r="CV54" i="1"/>
  <c r="CU54" i="1"/>
  <c r="CT54" i="1"/>
  <c r="CW53" i="1"/>
  <c r="CV53" i="1"/>
  <c r="CU53" i="1"/>
  <c r="CT53" i="1"/>
  <c r="CW52" i="1"/>
  <c r="CV52" i="1"/>
  <c r="CU52" i="1"/>
  <c r="CT52" i="1"/>
  <c r="CW51" i="1"/>
  <c r="CV51" i="1"/>
  <c r="CU51" i="1"/>
  <c r="CT51" i="1"/>
  <c r="CW50" i="1"/>
  <c r="CV50" i="1"/>
  <c r="CU50" i="1"/>
  <c r="CT50" i="1"/>
  <c r="CW49" i="1"/>
  <c r="CV49" i="1"/>
  <c r="CU49" i="1"/>
  <c r="CT49" i="1"/>
  <c r="CW48" i="1"/>
  <c r="CV48" i="1"/>
  <c r="CU48" i="1"/>
  <c r="CT48" i="1"/>
  <c r="CW47" i="1"/>
  <c r="CV47" i="1"/>
  <c r="CU47" i="1"/>
  <c r="CT47" i="1"/>
  <c r="CW46" i="1"/>
  <c r="CV46" i="1"/>
  <c r="CU46" i="1"/>
  <c r="CT46" i="1"/>
  <c r="CW45" i="1"/>
  <c r="CV45" i="1"/>
  <c r="CU45" i="1"/>
  <c r="CT45" i="1"/>
  <c r="CW44" i="1"/>
  <c r="CV44" i="1"/>
  <c r="CU44" i="1"/>
  <c r="CT44" i="1"/>
  <c r="CW43" i="1"/>
  <c r="CV43" i="1"/>
  <c r="CU43" i="1"/>
  <c r="CT43" i="1"/>
  <c r="CW42" i="1"/>
  <c r="CV42" i="1"/>
  <c r="CU42" i="1"/>
  <c r="CT42" i="1"/>
  <c r="CW41" i="1"/>
  <c r="CV41" i="1"/>
  <c r="CU41" i="1"/>
  <c r="CT41" i="1"/>
  <c r="CW40" i="1"/>
  <c r="CV40" i="1"/>
  <c r="CU40" i="1"/>
  <c r="CT40" i="1"/>
  <c r="CW39" i="1"/>
  <c r="CV39" i="1"/>
  <c r="CU39" i="1"/>
  <c r="CT39" i="1"/>
  <c r="CW38" i="1"/>
  <c r="CV38" i="1"/>
  <c r="CU38" i="1"/>
  <c r="CT38" i="1"/>
  <c r="CW37" i="1"/>
  <c r="CV37" i="1"/>
  <c r="CU37" i="1"/>
  <c r="CT37" i="1"/>
  <c r="CW36" i="1"/>
  <c r="CV36" i="1"/>
  <c r="CX36" i="1" s="1"/>
  <c r="CU36" i="1"/>
  <c r="CT36" i="1"/>
  <c r="CW35" i="1"/>
  <c r="CV35" i="1"/>
  <c r="CU35" i="1"/>
  <c r="CT35" i="1"/>
  <c r="CW34" i="1"/>
  <c r="CV34" i="1"/>
  <c r="CU34" i="1"/>
  <c r="CT34" i="1"/>
  <c r="CW33" i="1"/>
  <c r="CV33" i="1"/>
  <c r="CU33" i="1"/>
  <c r="CT33" i="1"/>
  <c r="CW32" i="1"/>
  <c r="CV32" i="1"/>
  <c r="CU32" i="1"/>
  <c r="CT32" i="1"/>
  <c r="CW31" i="1"/>
  <c r="CV31" i="1"/>
  <c r="CU31" i="1"/>
  <c r="CT31" i="1"/>
  <c r="CW30" i="1"/>
  <c r="CV30" i="1"/>
  <c r="CU30" i="1"/>
  <c r="CT30" i="1"/>
  <c r="CW29" i="1"/>
  <c r="CV29" i="1"/>
  <c r="CU29" i="1"/>
  <c r="CT29" i="1"/>
  <c r="CW28" i="1"/>
  <c r="CV28" i="1"/>
  <c r="CU28" i="1"/>
  <c r="CT28" i="1"/>
  <c r="CW27" i="1"/>
  <c r="CV27" i="1"/>
  <c r="CU27" i="1"/>
  <c r="CT27" i="1"/>
  <c r="CW26" i="1"/>
  <c r="CV26" i="1"/>
  <c r="CU26" i="1"/>
  <c r="CT26" i="1"/>
  <c r="CW25" i="1"/>
  <c r="CV25" i="1"/>
  <c r="CU25" i="1"/>
  <c r="CT25" i="1"/>
  <c r="CW24" i="1"/>
  <c r="CV24" i="1"/>
  <c r="CU24" i="1"/>
  <c r="CT24" i="1"/>
  <c r="CW23" i="1"/>
  <c r="CV23" i="1"/>
  <c r="CU23" i="1"/>
  <c r="CT23" i="1"/>
  <c r="CW22" i="1"/>
  <c r="CV22" i="1"/>
  <c r="CU22" i="1"/>
  <c r="CT22" i="1"/>
  <c r="CW21" i="1"/>
  <c r="CV21" i="1"/>
  <c r="CU21" i="1"/>
  <c r="CT21" i="1"/>
  <c r="CW20" i="1"/>
  <c r="CV20" i="1"/>
  <c r="CU20" i="1"/>
  <c r="CT20" i="1"/>
  <c r="CW19" i="1"/>
  <c r="CV19" i="1"/>
  <c r="CU19" i="1"/>
  <c r="CT19" i="1"/>
  <c r="CW18" i="1"/>
  <c r="CV18" i="1"/>
  <c r="CU18" i="1"/>
  <c r="CT18" i="1"/>
  <c r="CW17" i="1"/>
  <c r="CV17" i="1"/>
  <c r="CU17" i="1"/>
  <c r="CT17" i="1"/>
  <c r="CW16" i="1"/>
  <c r="CV16" i="1"/>
  <c r="CU16" i="1"/>
  <c r="CT16" i="1"/>
  <c r="CW15" i="1"/>
  <c r="CV15" i="1"/>
  <c r="CU15" i="1"/>
  <c r="CT15" i="1"/>
  <c r="CW14" i="1"/>
  <c r="CV14" i="1"/>
  <c r="CU14" i="1"/>
  <c r="CT14" i="1"/>
  <c r="CW13" i="1"/>
  <c r="CV13" i="1"/>
  <c r="CU13" i="1"/>
  <c r="CT13" i="1"/>
  <c r="CW12" i="1"/>
  <c r="CV12" i="1"/>
  <c r="CU12" i="1"/>
  <c r="CT12" i="1"/>
  <c r="CW11" i="1"/>
  <c r="CV11" i="1"/>
  <c r="CU11" i="1"/>
  <c r="CT11" i="1"/>
  <c r="CW10" i="1"/>
  <c r="CV10" i="1"/>
  <c r="CU10" i="1"/>
  <c r="CT10" i="1"/>
  <c r="CW9" i="1"/>
  <c r="CV9" i="1"/>
  <c r="CU9" i="1"/>
  <c r="CT9" i="1"/>
  <c r="CW8" i="1"/>
  <c r="CV8" i="1"/>
  <c r="CU8" i="1"/>
  <c r="CT8" i="1"/>
  <c r="CW7" i="1"/>
  <c r="CV7" i="1"/>
  <c r="CU7" i="1"/>
  <c r="CT7" i="1"/>
  <c r="CW6" i="1"/>
  <c r="CV6" i="1"/>
  <c r="CU6" i="1"/>
  <c r="CT6" i="1"/>
  <c r="CW5" i="1"/>
  <c r="CV5" i="1"/>
  <c r="CU5" i="1"/>
  <c r="CT5" i="1"/>
  <c r="CW4" i="1"/>
  <c r="CT4" i="1"/>
  <c r="CU4" i="1"/>
  <c r="CV4" i="1"/>
  <c r="CU220" i="1"/>
  <c r="CU219" i="1"/>
  <c r="CU217" i="1"/>
  <c r="CU216" i="1"/>
  <c r="CU212" i="1"/>
  <c r="CU211" i="1"/>
  <c r="CU206" i="1"/>
  <c r="CU205" i="1"/>
  <c r="CU202" i="1"/>
  <c r="CU201" i="1"/>
  <c r="CR171" i="1"/>
  <c r="CX168" i="1"/>
  <c r="CX158" i="1"/>
  <c r="CX141" i="1"/>
  <c r="CQ172" i="1"/>
  <c r="CQ174" i="1" s="1"/>
  <c r="CQ171" i="1"/>
  <c r="CW220" i="1"/>
  <c r="CW219" i="1"/>
  <c r="CW217" i="1"/>
  <c r="CW216" i="1"/>
  <c r="CW212" i="1"/>
  <c r="CW211" i="1"/>
  <c r="CW206" i="1"/>
  <c r="CW205" i="1"/>
  <c r="CW202" i="1"/>
  <c r="CW201" i="1"/>
  <c r="CW192" i="1"/>
  <c r="CW191" i="1"/>
  <c r="CP172" i="1" l="1"/>
  <c r="CP174" i="1" s="1"/>
  <c r="CP171" i="1"/>
  <c r="CO172" i="1"/>
  <c r="CO174" i="1" s="1"/>
  <c r="CO171" i="1"/>
  <c r="CN172" i="1" l="1"/>
  <c r="CN171" i="1"/>
  <c r="CN174" i="1" l="1"/>
  <c r="CX121" i="1"/>
  <c r="CX127" i="1"/>
  <c r="CX126" i="1"/>
  <c r="CX124" i="1"/>
  <c r="CX125" i="1"/>
  <c r="CY122" i="1"/>
  <c r="CX122" i="1"/>
  <c r="CX123" i="1"/>
  <c r="CZ146" i="1"/>
  <c r="CX146" i="1"/>
  <c r="CX148" i="1"/>
  <c r="CZ151" i="1"/>
  <c r="CX151" i="1"/>
  <c r="CX150" i="1"/>
  <c r="CY149" i="1"/>
  <c r="CX149" i="1"/>
  <c r="CX145" i="1"/>
  <c r="CY147" i="1"/>
  <c r="CX167" i="1"/>
  <c r="CX166" i="1"/>
  <c r="CY165" i="1"/>
  <c r="CZ164" i="1"/>
  <c r="CX164" i="1"/>
  <c r="CX135" i="1"/>
  <c r="CX142" i="1"/>
  <c r="CX140" i="1"/>
  <c r="CY132" i="1"/>
  <c r="CX132" i="1"/>
  <c r="CZ138" i="1"/>
  <c r="CX138" i="1"/>
  <c r="CY139" i="1"/>
  <c r="CX139" i="1"/>
  <c r="CX137" i="1"/>
  <c r="CZ131" i="1"/>
  <c r="CX131" i="1"/>
  <c r="CY130" i="1"/>
  <c r="CX130" i="1"/>
  <c r="CY133" i="1"/>
  <c r="CX133" i="1"/>
  <c r="CX129" i="1"/>
  <c r="CY143" i="1"/>
  <c r="CX143" i="1"/>
  <c r="CZ144" i="1"/>
  <c r="CX144" i="1"/>
  <c r="CY163" i="1"/>
  <c r="CX163" i="1"/>
  <c r="CX162" i="1"/>
  <c r="CY161" i="1"/>
  <c r="CX161" i="1"/>
  <c r="CX160" i="1"/>
  <c r="CZ159" i="1"/>
  <c r="CX159" i="1"/>
  <c r="CY157" i="1"/>
  <c r="CX157" i="1"/>
  <c r="CZ156" i="1"/>
  <c r="CX156" i="1"/>
  <c r="CY155" i="1"/>
  <c r="CX155" i="1"/>
  <c r="CX154" i="1"/>
  <c r="CZ153" i="1"/>
  <c r="CX153" i="1"/>
  <c r="CY152" i="1"/>
  <c r="CX152" i="1"/>
  <c r="CZ128" i="1"/>
  <c r="CX128" i="1"/>
  <c r="CX118" i="1"/>
  <c r="CY120" i="1"/>
  <c r="CX120" i="1"/>
  <c r="CX117" i="1"/>
  <c r="CZ115" i="1"/>
  <c r="CX115" i="1"/>
  <c r="CX116" i="1"/>
  <c r="CY114" i="1"/>
  <c r="CX114" i="1"/>
  <c r="CZ113" i="1"/>
  <c r="CX113" i="1"/>
  <c r="CZ111" i="1"/>
  <c r="CX111" i="1"/>
  <c r="CX110" i="1"/>
  <c r="CY109" i="1"/>
  <c r="CX109" i="1"/>
  <c r="CZ108" i="1"/>
  <c r="CX108" i="1"/>
  <c r="CY106" i="1"/>
  <c r="CX106" i="1"/>
  <c r="CY105" i="1"/>
  <c r="CX105" i="1"/>
  <c r="CY104" i="1"/>
  <c r="CX104" i="1"/>
  <c r="CZ107" i="1"/>
  <c r="CX107" i="1"/>
  <c r="CY103" i="1"/>
  <c r="CX103" i="1"/>
  <c r="CY102" i="1"/>
  <c r="CX102" i="1"/>
  <c r="CZ101" i="1"/>
  <c r="CX101" i="1"/>
  <c r="CX100" i="1"/>
  <c r="CY99" i="1"/>
  <c r="CX99" i="1"/>
  <c r="CY98" i="1"/>
  <c r="CX98" i="1"/>
  <c r="CY97" i="1"/>
  <c r="CX97" i="1"/>
  <c r="CX96" i="1"/>
  <c r="CY95" i="1"/>
  <c r="CX95" i="1"/>
  <c r="CX94" i="1"/>
  <c r="CZ93" i="1"/>
  <c r="CX93" i="1"/>
  <c r="CY92" i="1"/>
  <c r="CX92" i="1"/>
  <c r="CZ91" i="1"/>
  <c r="CX91" i="1"/>
  <c r="CY89" i="1"/>
  <c r="CX89" i="1"/>
  <c r="CZ88" i="1"/>
  <c r="CX88" i="1"/>
  <c r="CY84" i="1"/>
  <c r="CX84" i="1"/>
  <c r="CY83" i="1"/>
  <c r="CX83" i="1"/>
  <c r="CZ82" i="1"/>
  <c r="CX82" i="1"/>
  <c r="CZ81" i="1"/>
  <c r="CX81" i="1"/>
  <c r="CY80" i="1"/>
  <c r="CX80" i="1"/>
  <c r="CY79" i="1"/>
  <c r="CX79" i="1"/>
  <c r="CY78" i="1"/>
  <c r="CX78" i="1"/>
  <c r="CY77" i="1"/>
  <c r="CX77" i="1"/>
  <c r="CZ34" i="1"/>
  <c r="CX34" i="1"/>
  <c r="CY33" i="1"/>
  <c r="CX33" i="1"/>
  <c r="CZ76" i="1"/>
  <c r="CX76" i="1"/>
  <c r="CZ75" i="1"/>
  <c r="CX75" i="1"/>
  <c r="CY74" i="1"/>
  <c r="CX74" i="1"/>
  <c r="CY73" i="1"/>
  <c r="CX73" i="1"/>
  <c r="CY72" i="1"/>
  <c r="CX72" i="1"/>
  <c r="CX71" i="1"/>
  <c r="CZ32" i="1"/>
  <c r="CX32" i="1"/>
  <c r="CY31" i="1"/>
  <c r="CX31" i="1"/>
  <c r="CY50" i="1"/>
  <c r="CX50" i="1"/>
  <c r="CZ49" i="1"/>
  <c r="CX49" i="1"/>
  <c r="CY48" i="1"/>
  <c r="CX48" i="1"/>
  <c r="CX43" i="1"/>
  <c r="CY44" i="1"/>
  <c r="CX44" i="1"/>
  <c r="CY40" i="1"/>
  <c r="CX40" i="1"/>
  <c r="CZ42" i="1"/>
  <c r="CX42" i="1"/>
  <c r="CX41" i="1"/>
  <c r="CZ46" i="1"/>
  <c r="CX46" i="1"/>
  <c r="CX47" i="1"/>
  <c r="CY45" i="1"/>
  <c r="CX45" i="1"/>
  <c r="CY39" i="1"/>
  <c r="CX39" i="1"/>
  <c r="CZ38" i="1"/>
  <c r="CX38" i="1"/>
  <c r="CY37" i="1"/>
  <c r="CX37" i="1"/>
  <c r="CZ36" i="1"/>
  <c r="CZ35" i="1"/>
  <c r="CX35" i="1"/>
  <c r="CZ87" i="1"/>
  <c r="CX87" i="1"/>
  <c r="CZ86" i="1"/>
  <c r="CX86" i="1"/>
  <c r="CY85" i="1"/>
  <c r="CX85" i="1"/>
  <c r="CY70" i="1"/>
  <c r="CX70" i="1"/>
  <c r="CZ69" i="1"/>
  <c r="CX69" i="1"/>
  <c r="CY68" i="1"/>
  <c r="CX68" i="1"/>
  <c r="CY67" i="1"/>
  <c r="CX67" i="1"/>
  <c r="CZ65" i="1"/>
  <c r="CX65" i="1"/>
  <c r="CY64" i="1"/>
  <c r="CX64" i="1"/>
  <c r="CY63" i="1"/>
  <c r="CX63" i="1"/>
  <c r="CY66" i="1"/>
  <c r="CX66" i="1"/>
  <c r="CY62" i="1"/>
  <c r="CX62" i="1"/>
  <c r="CZ61" i="1"/>
  <c r="CX61" i="1"/>
  <c r="CY60" i="1"/>
  <c r="CX60" i="1"/>
  <c r="CY59" i="1"/>
  <c r="CX59" i="1"/>
  <c r="CY58" i="1"/>
  <c r="CX58" i="1"/>
  <c r="CY57" i="1"/>
  <c r="CX57" i="1"/>
  <c r="CY56" i="1"/>
  <c r="CX56" i="1"/>
  <c r="CY55" i="1"/>
  <c r="CX55" i="1"/>
  <c r="CY54" i="1"/>
  <c r="CX54" i="1"/>
  <c r="CZ53" i="1"/>
  <c r="CX53" i="1"/>
  <c r="CZ30" i="1"/>
  <c r="CX30" i="1"/>
  <c r="CY29" i="1"/>
  <c r="CX29" i="1"/>
  <c r="CY52" i="1"/>
  <c r="CX52" i="1"/>
  <c r="CY51" i="1"/>
  <c r="CX51" i="1"/>
  <c r="CY28" i="1"/>
  <c r="CX28" i="1"/>
  <c r="CY27" i="1"/>
  <c r="CX27" i="1"/>
  <c r="CY26" i="1"/>
  <c r="CX26" i="1"/>
  <c r="CZ25" i="1"/>
  <c r="CX25" i="1"/>
  <c r="CY24" i="1"/>
  <c r="CX24" i="1"/>
  <c r="CZ23" i="1"/>
  <c r="CX23" i="1"/>
  <c r="CY22" i="1"/>
  <c r="CX22" i="1"/>
  <c r="CY21" i="1"/>
  <c r="CX21" i="1"/>
  <c r="CZ20" i="1"/>
  <c r="CX20" i="1"/>
  <c r="CY19" i="1"/>
  <c r="CX19" i="1"/>
  <c r="CZ18" i="1"/>
  <c r="CX18" i="1"/>
  <c r="CY17" i="1"/>
  <c r="CX17" i="1"/>
  <c r="CY16" i="1"/>
  <c r="CX16" i="1"/>
  <c r="CZ15" i="1"/>
  <c r="CX15" i="1"/>
  <c r="CZ14" i="1"/>
  <c r="CX14" i="1"/>
  <c r="CY9" i="1"/>
  <c r="CX9" i="1"/>
  <c r="CX8" i="1"/>
  <c r="CY12" i="1"/>
  <c r="CX12" i="1"/>
  <c r="CZ13" i="1"/>
  <c r="CX13" i="1"/>
  <c r="CY11" i="1"/>
  <c r="CX11" i="1"/>
  <c r="CY10" i="1"/>
  <c r="CX10" i="1"/>
  <c r="CY7" i="1"/>
  <c r="CX7" i="1"/>
  <c r="CY6" i="1"/>
  <c r="CX6" i="1"/>
  <c r="CY5" i="1"/>
  <c r="CX5" i="1"/>
  <c r="CY4" i="1"/>
  <c r="CX4" i="1"/>
  <c r="CZ112" i="1"/>
  <c r="CX112" i="1"/>
  <c r="CM172" i="1"/>
  <c r="CM174" i="1" s="1"/>
  <c r="CM171" i="1"/>
  <c r="CL210" i="1"/>
  <c r="CW210" i="1" s="1"/>
  <c r="CL204" i="1"/>
  <c r="CW204" i="1" s="1"/>
  <c r="CL172" i="1"/>
  <c r="CL171" i="1"/>
  <c r="CY8" i="1"/>
  <c r="CY25" i="1"/>
  <c r="CZ52" i="1"/>
  <c r="CZ54" i="1"/>
  <c r="CZ58" i="1"/>
  <c r="CZ64" i="1"/>
  <c r="CY35" i="1"/>
  <c r="CZ47" i="1"/>
  <c r="CY47" i="1"/>
  <c r="CY41" i="1"/>
  <c r="CY43" i="1"/>
  <c r="CY49" i="1"/>
  <c r="CY71" i="1"/>
  <c r="CZ71" i="1"/>
  <c r="CZ77" i="1"/>
  <c r="CZ84" i="1"/>
  <c r="CZ92" i="1"/>
  <c r="CY94" i="1"/>
  <c r="CZ96" i="1"/>
  <c r="CY96" i="1"/>
  <c r="CY100" i="1"/>
  <c r="CZ100" i="1"/>
  <c r="CZ105" i="1"/>
  <c r="CY108" i="1"/>
  <c r="CY110" i="1"/>
  <c r="CY113" i="1"/>
  <c r="CY116" i="1"/>
  <c r="CZ117" i="1"/>
  <c r="CY117" i="1"/>
  <c r="CY118" i="1"/>
  <c r="CY154" i="1"/>
  <c r="CY160" i="1"/>
  <c r="CZ160" i="1"/>
  <c r="CZ161" i="1"/>
  <c r="CY162" i="1"/>
  <c r="CY129" i="1"/>
  <c r="CZ129" i="1"/>
  <c r="CY137" i="1"/>
  <c r="CY138" i="1"/>
  <c r="AZ140" i="1"/>
  <c r="CY140" i="1"/>
  <c r="CZ140" i="1"/>
  <c r="CY142" i="1"/>
  <c r="CY136" i="1"/>
  <c r="CX136" i="1"/>
  <c r="CZ135" i="1"/>
  <c r="CY135" i="1"/>
  <c r="CX134" i="1"/>
  <c r="CY134" i="1"/>
  <c r="CZ134" i="1"/>
  <c r="CY164" i="1"/>
  <c r="CX165" i="1"/>
  <c r="CY166" i="1"/>
  <c r="CZ166" i="1"/>
  <c r="CY167" i="1"/>
  <c r="CZ167" i="1"/>
  <c r="CX147" i="1"/>
  <c r="CY145" i="1"/>
  <c r="CZ149" i="1"/>
  <c r="CZ150" i="1"/>
  <c r="CY150" i="1"/>
  <c r="CY148" i="1"/>
  <c r="CY146" i="1"/>
  <c r="CY123" i="1"/>
  <c r="CZ123" i="1"/>
  <c r="CY125" i="1"/>
  <c r="CY124" i="1"/>
  <c r="CZ124" i="1"/>
  <c r="CY126" i="1"/>
  <c r="CZ126" i="1"/>
  <c r="CY127" i="1"/>
  <c r="CY121" i="1"/>
  <c r="CZ119" i="1"/>
  <c r="CX119" i="1"/>
  <c r="CY119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BA171" i="1"/>
  <c r="BB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Q174" i="1" s="1"/>
  <c r="R172" i="1"/>
  <c r="R174" i="1" s="1"/>
  <c r="S172" i="1"/>
  <c r="S174" i="1" s="1"/>
  <c r="T172" i="1"/>
  <c r="T174" i="1" s="1"/>
  <c r="U172" i="1"/>
  <c r="U174" i="1" s="1"/>
  <c r="V172" i="1"/>
  <c r="V174" i="1" s="1"/>
  <c r="W172" i="1"/>
  <c r="W174" i="1" s="1"/>
  <c r="X172" i="1"/>
  <c r="X174" i="1" s="1"/>
  <c r="Y172" i="1"/>
  <c r="Y174" i="1" s="1"/>
  <c r="Z172" i="1"/>
  <c r="Z174" i="1" s="1"/>
  <c r="AA172" i="1"/>
  <c r="AA174" i="1" s="1"/>
  <c r="AB172" i="1"/>
  <c r="AB174" i="1" s="1"/>
  <c r="AC172" i="1"/>
  <c r="AC174" i="1" s="1"/>
  <c r="AD172" i="1"/>
  <c r="AD174" i="1" s="1"/>
  <c r="AE172" i="1"/>
  <c r="AE174" i="1" s="1"/>
  <c r="AF172" i="1"/>
  <c r="AF174" i="1" s="1"/>
  <c r="AG172" i="1"/>
  <c r="AG174" i="1" s="1"/>
  <c r="AH172" i="1"/>
  <c r="AH174" i="1" s="1"/>
  <c r="AI172" i="1"/>
  <c r="AI174" i="1" s="1"/>
  <c r="AJ172" i="1"/>
  <c r="AJ174" i="1" s="1"/>
  <c r="AK172" i="1"/>
  <c r="AK174" i="1" s="1"/>
  <c r="AL172" i="1"/>
  <c r="AL174" i="1" s="1"/>
  <c r="AM172" i="1"/>
  <c r="AM174" i="1" s="1"/>
  <c r="AN172" i="1"/>
  <c r="AN174" i="1" s="1"/>
  <c r="AO172" i="1"/>
  <c r="AO174" i="1" s="1"/>
  <c r="AP172" i="1"/>
  <c r="AP174" i="1" s="1"/>
  <c r="AQ172" i="1"/>
  <c r="AQ174" i="1" s="1"/>
  <c r="AR172" i="1"/>
  <c r="AR174" i="1" s="1"/>
  <c r="AS172" i="1"/>
  <c r="AS174" i="1" s="1"/>
  <c r="AT172" i="1"/>
  <c r="AT174" i="1" s="1"/>
  <c r="AU172" i="1"/>
  <c r="AU174" i="1" s="1"/>
  <c r="AV172" i="1"/>
  <c r="AV174" i="1" s="1"/>
  <c r="AW172" i="1"/>
  <c r="AW174" i="1" s="1"/>
  <c r="AX172" i="1"/>
  <c r="AX174" i="1" s="1"/>
  <c r="AY172" i="1"/>
  <c r="AY174" i="1" s="1"/>
  <c r="BA172" i="1"/>
  <c r="BA174" i="1" s="1"/>
  <c r="BB172" i="1"/>
  <c r="BB174" i="1" s="1"/>
  <c r="BD172" i="1"/>
  <c r="BD174" i="1" s="1"/>
  <c r="BE172" i="1"/>
  <c r="BE174" i="1" s="1"/>
  <c r="BF172" i="1"/>
  <c r="BF174" i="1" s="1"/>
  <c r="BG172" i="1"/>
  <c r="BG174" i="1" s="1"/>
  <c r="BH172" i="1"/>
  <c r="BH174" i="1" s="1"/>
  <c r="BI172" i="1"/>
  <c r="BI174" i="1" s="1"/>
  <c r="BJ172" i="1"/>
  <c r="BJ174" i="1" s="1"/>
  <c r="BK172" i="1"/>
  <c r="BK174" i="1" s="1"/>
  <c r="BL172" i="1"/>
  <c r="BL174" i="1" s="1"/>
  <c r="BM172" i="1"/>
  <c r="BM174" i="1" s="1"/>
  <c r="BN172" i="1"/>
  <c r="BN174" i="1" s="1"/>
  <c r="BO172" i="1"/>
  <c r="BP172" i="1"/>
  <c r="BQ172" i="1"/>
  <c r="BR172" i="1"/>
  <c r="BS172" i="1"/>
  <c r="BT172" i="1"/>
  <c r="BT174" i="1" s="1"/>
  <c r="BU172" i="1"/>
  <c r="BU174" i="1" s="1"/>
  <c r="BV172" i="1"/>
  <c r="BV174" i="1" s="1"/>
  <c r="BW172" i="1"/>
  <c r="BW174" i="1" s="1"/>
  <c r="BX172" i="1"/>
  <c r="BX174" i="1" s="1"/>
  <c r="BY172" i="1"/>
  <c r="BY174" i="1" s="1"/>
  <c r="BZ172" i="1"/>
  <c r="BZ174" i="1" s="1"/>
  <c r="CA172" i="1"/>
  <c r="CA174" i="1" s="1"/>
  <c r="CB172" i="1"/>
  <c r="CC172" i="1"/>
  <c r="CD172" i="1"/>
  <c r="CD174" i="1" s="1"/>
  <c r="CE172" i="1"/>
  <c r="CE174" i="1" s="1"/>
  <c r="CF172" i="1"/>
  <c r="CG172" i="1"/>
  <c r="CH172" i="1"/>
  <c r="CH174" i="1" s="1"/>
  <c r="CI172" i="1"/>
  <c r="CI174" i="1" s="1"/>
  <c r="CJ172" i="1"/>
  <c r="CJ174" i="1" s="1"/>
  <c r="CK172" i="1"/>
  <c r="CK174" i="1" s="1"/>
  <c r="DG191" i="1"/>
  <c r="DG192" i="1"/>
  <c r="BO204" i="1"/>
  <c r="BP204" i="1"/>
  <c r="BQ204" i="1"/>
  <c r="BR204" i="1"/>
  <c r="BS204" i="1"/>
  <c r="CB204" i="1"/>
  <c r="CC204" i="1"/>
  <c r="BO210" i="1"/>
  <c r="CU210" i="1" s="1"/>
  <c r="BP210" i="1"/>
  <c r="BQ210" i="1"/>
  <c r="BR210" i="1"/>
  <c r="BS210" i="1"/>
  <c r="CB210" i="1"/>
  <c r="CC210" i="1"/>
  <c r="CZ125" i="1"/>
  <c r="CZ145" i="1"/>
  <c r="CZ154" i="1"/>
  <c r="CZ116" i="1"/>
  <c r="CZ73" i="1"/>
  <c r="CZ43" i="1"/>
  <c r="CZ39" i="1"/>
  <c r="CZ56" i="1"/>
  <c r="CZ28" i="1"/>
  <c r="CZ8" i="1"/>
  <c r="CZ127" i="1"/>
  <c r="CZ142" i="1"/>
  <c r="CZ137" i="1"/>
  <c r="CZ162" i="1"/>
  <c r="CZ110" i="1"/>
  <c r="CZ102" i="1"/>
  <c r="CZ94" i="1"/>
  <c r="CZ121" i="1"/>
  <c r="CZ148" i="1"/>
  <c r="CZ136" i="1"/>
  <c r="CZ118" i="1"/>
  <c r="CZ41" i="1"/>
  <c r="CZ60" i="1"/>
  <c r="CZ24" i="1"/>
  <c r="CZ16" i="1"/>
  <c r="CZ163" i="1"/>
  <c r="CY101" i="1"/>
  <c r="CZ74" i="1"/>
  <c r="CY91" i="1"/>
  <c r="CY38" i="1"/>
  <c r="CY61" i="1"/>
  <c r="CZ29" i="1"/>
  <c r="CZ104" i="1"/>
  <c r="CZ59" i="1"/>
  <c r="CY34" i="1"/>
  <c r="CZ139" i="1"/>
  <c r="CZ67" i="1"/>
  <c r="CZ120" i="1"/>
  <c r="CZ133" i="1"/>
  <c r="CY112" i="1"/>
  <c r="CZ97" i="1"/>
  <c r="CY93" i="1"/>
  <c r="CY82" i="1"/>
  <c r="CZ48" i="1"/>
  <c r="CY53" i="1"/>
  <c r="CZ51" i="1"/>
  <c r="CZ11" i="1"/>
  <c r="CZ5" i="1"/>
  <c r="CY42" i="1"/>
  <c r="CZ45" i="1"/>
  <c r="CZ85" i="1"/>
  <c r="BC172" i="1"/>
  <c r="BC174" i="1" s="1"/>
  <c r="CY76" i="1"/>
  <c r="CZ72" i="1"/>
  <c r="CZ66" i="1"/>
  <c r="CZ155" i="1"/>
  <c r="CY128" i="1"/>
  <c r="CY111" i="1"/>
  <c r="CY23" i="1"/>
  <c r="CZ50" i="1"/>
  <c r="CZ99" i="1"/>
  <c r="CZ103" i="1"/>
  <c r="CZ106" i="1"/>
  <c r="BC171" i="1"/>
  <c r="CZ114" i="1"/>
  <c r="CZ80" i="1"/>
  <c r="CZ44" i="1"/>
  <c r="CZ27" i="1"/>
  <c r="CZ7" i="1"/>
  <c r="CZ26" i="1"/>
  <c r="CY131" i="1"/>
  <c r="CY15" i="1"/>
  <c r="CZ21" i="1"/>
  <c r="CY86" i="1"/>
  <c r="CZ68" i="1"/>
  <c r="CZ19" i="1"/>
  <c r="CZ17" i="1"/>
  <c r="CZ143" i="1"/>
  <c r="CY153" i="1"/>
  <c r="CZ70" i="1"/>
  <c r="CZ22" i="1"/>
  <c r="CY87" i="1"/>
  <c r="CZ79" i="1"/>
  <c r="CY75" i="1"/>
  <c r="CY14" i="1"/>
  <c r="CZ33" i="1"/>
  <c r="CZ157" i="1"/>
  <c r="CZ9" i="1"/>
  <c r="CZ83" i="1"/>
  <c r="CZ63" i="1"/>
  <c r="CY156" i="1"/>
  <c r="CZ12" i="1"/>
  <c r="CZ78" i="1"/>
  <c r="CY115" i="1"/>
  <c r="CZ122" i="1"/>
  <c r="CZ165" i="1"/>
  <c r="CY159" i="1"/>
  <c r="CY88" i="1"/>
  <c r="CY151" i="1"/>
  <c r="CZ147" i="1"/>
  <c r="CZ55" i="1"/>
  <c r="CY69" i="1"/>
  <c r="CY20" i="1"/>
  <c r="CY30" i="1"/>
  <c r="CY107" i="1"/>
  <c r="CY13" i="1"/>
  <c r="CZ132" i="1"/>
  <c r="CZ6" i="1"/>
  <c r="CZ31" i="1"/>
  <c r="CY144" i="1"/>
  <c r="CZ98" i="1"/>
  <c r="CY32" i="1"/>
  <c r="CZ62" i="1"/>
  <c r="CY18" i="1"/>
  <c r="CZ4" i="1"/>
  <c r="CZ89" i="1"/>
  <c r="CZ10" i="1"/>
  <c r="CY46" i="1"/>
  <c r="CZ95" i="1"/>
  <c r="CZ130" i="1"/>
  <c r="CZ152" i="1"/>
  <c r="CY81" i="1"/>
  <c r="CZ37" i="1"/>
  <c r="CY65" i="1"/>
  <c r="CZ57" i="1"/>
  <c r="CZ109" i="1"/>
  <c r="CZ40" i="1"/>
  <c r="CU140" i="1" l="1"/>
  <c r="CT140" i="1"/>
  <c r="CU204" i="1"/>
  <c r="BO174" i="1"/>
  <c r="CG174" i="1"/>
  <c r="CV172" i="1"/>
  <c r="CW172" i="1"/>
  <c r="CW171" i="1"/>
  <c r="CV171" i="1"/>
  <c r="CL174" i="1"/>
  <c r="CB174" i="1"/>
  <c r="CF174" i="1"/>
  <c r="AZ171" i="1"/>
  <c r="CU171" i="1" s="1"/>
  <c r="BP174" i="1"/>
  <c r="CC174" i="1"/>
  <c r="AZ172" i="1"/>
  <c r="AZ174" i="1" s="1"/>
  <c r="CU174" i="1" s="1"/>
  <c r="BS174" i="1"/>
  <c r="DG193" i="1"/>
  <c r="BR174" i="1"/>
  <c r="BQ174" i="1"/>
  <c r="CW174" i="1" l="1"/>
  <c r="CV174" i="1"/>
  <c r="CT174" i="1"/>
  <c r="CT172" i="1"/>
  <c r="CT171" i="1"/>
  <c r="CW177" i="1"/>
  <c r="CW178" i="1"/>
  <c r="CU172" i="1"/>
  <c r="CR172" i="1" l="1"/>
  <c r="CR174" i="1" s="1"/>
</calcChain>
</file>

<file path=xl/sharedStrings.xml><?xml version="1.0" encoding="utf-8"?>
<sst xmlns="http://schemas.openxmlformats.org/spreadsheetml/2006/main" count="1449" uniqueCount="336">
  <si>
    <t>Chapel Hill Christmas Bird Counts</t>
  </si>
  <si>
    <t>Common Name</t>
  </si>
  <si>
    <t>sort</t>
  </si>
  <si>
    <t>COUNT</t>
  </si>
  <si>
    <t>HIGH</t>
  </si>
  <si>
    <t>FREQ</t>
  </si>
  <si>
    <t>AVG</t>
  </si>
  <si>
    <t>Canada Goose</t>
  </si>
  <si>
    <t>A</t>
  </si>
  <si>
    <t>Mute Swan</t>
  </si>
  <si>
    <t>d</t>
  </si>
  <si>
    <t>x</t>
  </si>
  <si>
    <t>Tundra Swan</t>
  </si>
  <si>
    <t>f</t>
  </si>
  <si>
    <t>e</t>
  </si>
  <si>
    <t>Wood Duck</t>
  </si>
  <si>
    <t>B</t>
  </si>
  <si>
    <t>b</t>
  </si>
  <si>
    <t>a</t>
  </si>
  <si>
    <t>Gadwall</t>
  </si>
  <si>
    <t>American Wigeon</t>
  </si>
  <si>
    <t>c</t>
  </si>
  <si>
    <t>American Black Duck</t>
  </si>
  <si>
    <t>Mallard</t>
  </si>
  <si>
    <t>Blue-winged Teal</t>
  </si>
  <si>
    <t>Northern Shoveler</t>
  </si>
  <si>
    <t>Northern Pintail</t>
  </si>
  <si>
    <t>Green-winged Teal</t>
  </si>
  <si>
    <t>Canvasback</t>
  </si>
  <si>
    <t>Redhead</t>
  </si>
  <si>
    <t>Ring-necked Duck</t>
  </si>
  <si>
    <t>cw</t>
  </si>
  <si>
    <t>Greater Scaup</t>
  </si>
  <si>
    <t>Lesser Scaup</t>
  </si>
  <si>
    <t>Bufflehead</t>
  </si>
  <si>
    <t>Common Goldeneye</t>
  </si>
  <si>
    <t>Hooded Merganser</t>
  </si>
  <si>
    <t>Common Merganser</t>
  </si>
  <si>
    <t>Red-breasted Merganser</t>
  </si>
  <si>
    <t>Ruddy Duck</t>
  </si>
  <si>
    <t>Northern Bobwhite</t>
  </si>
  <si>
    <t>Wild Turkey</t>
  </si>
  <si>
    <t>Red-throated Loon</t>
  </si>
  <si>
    <t>Common Loon</t>
  </si>
  <si>
    <t>Pied-billed Grebe</t>
  </si>
  <si>
    <t>Horned Grebe</t>
  </si>
  <si>
    <t>d=3-4</t>
  </si>
  <si>
    <t>Double-crested Cormorant</t>
  </si>
  <si>
    <t>e=1-2</t>
  </si>
  <si>
    <t>American Bittern</t>
  </si>
  <si>
    <t>f=last recorded more than 10 years ago</t>
  </si>
  <si>
    <t>Great Blue Heron</t>
  </si>
  <si>
    <t>Great Egret</t>
  </si>
  <si>
    <t>Little Blue Heron</t>
  </si>
  <si>
    <t>Green Heron</t>
  </si>
  <si>
    <t>Black-crowned Night-Heron</t>
  </si>
  <si>
    <t>Black Vulture</t>
  </si>
  <si>
    <t>Turkey Vulture</t>
  </si>
  <si>
    <t>Osprey</t>
  </si>
  <si>
    <t>Bald Eagle</t>
  </si>
  <si>
    <t>Northern Harrier</t>
  </si>
  <si>
    <t>Sharp-shinned Hawk</t>
  </si>
  <si>
    <t>Cooper's Hawk</t>
  </si>
  <si>
    <t>Red-shouldered Hawk</t>
  </si>
  <si>
    <t>Broad-winged Hawk</t>
  </si>
  <si>
    <t>Red-tailed Hawk</t>
  </si>
  <si>
    <t>ROUGH-LEGGED HAWK</t>
  </si>
  <si>
    <t>American Kestrel</t>
  </si>
  <si>
    <t>Merlin</t>
  </si>
  <si>
    <t>PEREGRINE FALCON</t>
  </si>
  <si>
    <t>KING RAIL</t>
  </si>
  <si>
    <t>VIRGINIA RAIL</t>
  </si>
  <si>
    <t>COMMON GALLINULE</t>
  </si>
  <si>
    <t>American Coot</t>
  </si>
  <si>
    <t>Killdeer</t>
  </si>
  <si>
    <t>SPOTTED SANDPIPER</t>
  </si>
  <si>
    <t>GREATER YELLOWLEGS</t>
  </si>
  <si>
    <t>LESSER YELLOWLEGS</t>
  </si>
  <si>
    <t>Least Sandpiper</t>
  </si>
  <si>
    <t>PECTORAL SANDPIPER</t>
  </si>
  <si>
    <t>DUNLIN</t>
  </si>
  <si>
    <t>Wilson's Snipe</t>
  </si>
  <si>
    <t>American Woodcock</t>
  </si>
  <si>
    <t>Bonaparte's Gull</t>
  </si>
  <si>
    <t>C</t>
  </si>
  <si>
    <t>Ring-billed Gull</t>
  </si>
  <si>
    <t>Herring Gull</t>
  </si>
  <si>
    <t>Rock Pigeon</t>
  </si>
  <si>
    <t>Mourning Dove</t>
  </si>
  <si>
    <t>BARN OWL</t>
  </si>
  <si>
    <t>Eastern Screech-Owl</t>
  </si>
  <si>
    <t>Great Horned Owl</t>
  </si>
  <si>
    <t>Barred Owl</t>
  </si>
  <si>
    <t>SHORT-EARED OWL</t>
  </si>
  <si>
    <t>N. SAW-WHET OWL</t>
  </si>
  <si>
    <t>RUBY-THROATED HUMMINGBIRD</t>
  </si>
  <si>
    <t>RUFOUS HUMMINGBIRD</t>
  </si>
  <si>
    <t>Belted Kingfisher</t>
  </si>
  <si>
    <t>Red-headed Woodpecker</t>
  </si>
  <si>
    <t>Red-bellied Woodpecker</t>
  </si>
  <si>
    <t>Yellow-bellied Sapsucker</t>
  </si>
  <si>
    <t>Downy Woodpecker</t>
  </si>
  <si>
    <t>Hairy Woodpecker</t>
  </si>
  <si>
    <t>Pileated Woodpecker</t>
  </si>
  <si>
    <t>Eastern Phoebe</t>
  </si>
  <si>
    <t>Loggerhead Shrike</t>
  </si>
  <si>
    <t>Blue-headed Vireo</t>
  </si>
  <si>
    <t>Blue Jay</t>
  </si>
  <si>
    <t>American Crow</t>
  </si>
  <si>
    <t>FISH CROW</t>
  </si>
  <si>
    <t>COMMON RAVEN</t>
  </si>
  <si>
    <t>Horned Lark</t>
  </si>
  <si>
    <t>N ROUGH-WINGED SWALLOW</t>
  </si>
  <si>
    <t>Carolina Chickadee</t>
  </si>
  <si>
    <t>Tufted Titmouse</t>
  </si>
  <si>
    <t>Red-breasted Nuthatch</t>
  </si>
  <si>
    <t>White-breasted Nuthatch</t>
  </si>
  <si>
    <t>Brown-headed Nuthatch</t>
  </si>
  <si>
    <t>Brown Creeper</t>
  </si>
  <si>
    <t>Carolina Wren</t>
  </si>
  <si>
    <t>House Wren</t>
  </si>
  <si>
    <t>Winter Wren</t>
  </si>
  <si>
    <t>Sedge Wren</t>
  </si>
  <si>
    <t>Blue-gray Gnatcatcher</t>
  </si>
  <si>
    <t>Golden-crowned Kinglet</t>
  </si>
  <si>
    <t>Ruby-crowned Kinglet</t>
  </si>
  <si>
    <t>Eastern Bluebird</t>
  </si>
  <si>
    <t>Hermit Thrush</t>
  </si>
  <si>
    <t>American Robin</t>
  </si>
  <si>
    <t>Gray Catbird</t>
  </si>
  <si>
    <t>Northern Mockingbird</t>
  </si>
  <si>
    <t>Brown Thrasher</t>
  </si>
  <si>
    <t>European Starling</t>
  </si>
  <si>
    <t>American Pipit</t>
  </si>
  <si>
    <t>D</t>
  </si>
  <si>
    <t>Cedar Waxwing</t>
  </si>
  <si>
    <t>LAPLAND LONGSPUR</t>
  </si>
  <si>
    <t>LOUISIANA WATERTHRUSH</t>
  </si>
  <si>
    <t>Black-and-white Warbler</t>
  </si>
  <si>
    <t>Orange-crowned Warbler</t>
  </si>
  <si>
    <t>Common Yellowthroat</t>
  </si>
  <si>
    <t>CAPE MAY WARBLER</t>
  </si>
  <si>
    <t>CHESTNUT-SIDED WARBLER</t>
  </si>
  <si>
    <t>NORTHERN PARULA</t>
  </si>
  <si>
    <t>BLACK-THROATED BLUE WARBLER</t>
  </si>
  <si>
    <t>Palm Warbler</t>
  </si>
  <si>
    <t>Pine Warbler</t>
  </si>
  <si>
    <t>Yellow-rumped (Myrtle) Warbler</t>
  </si>
  <si>
    <t>Yellow-throated Warbler</t>
  </si>
  <si>
    <t>YELLOW-BREASTED CHAT</t>
  </si>
  <si>
    <t>Eastern Towhee</t>
  </si>
  <si>
    <t>Bachman's Sparrow</t>
  </si>
  <si>
    <t>American Tree Sparrow</t>
  </si>
  <si>
    <t>Chipping Sparrow</t>
  </si>
  <si>
    <t>Field Sparrow</t>
  </si>
  <si>
    <t>Vesper Sparrow</t>
  </si>
  <si>
    <t>Savannah Sparrow</t>
  </si>
  <si>
    <t>Henslow's Sparrow</t>
  </si>
  <si>
    <t>Fox Sparrow</t>
  </si>
  <si>
    <t>Song Sparrow</t>
  </si>
  <si>
    <t>LINCOLN'S SPARROW</t>
  </si>
  <si>
    <t>Swamp Sparrow</t>
  </si>
  <si>
    <t>White-throated Sparrow</t>
  </si>
  <si>
    <t>White-crowned Sparrow</t>
  </si>
  <si>
    <t>Scarlet Tanager</t>
  </si>
  <si>
    <t>Western Tanager</t>
  </si>
  <si>
    <t>Northern Cardinal</t>
  </si>
  <si>
    <t>BLUE GROSBEAK</t>
  </si>
  <si>
    <t>DICKCISSEL</t>
  </si>
  <si>
    <t>Red-winged Blackbird</t>
  </si>
  <si>
    <t>Eastern Meadowlark</t>
  </si>
  <si>
    <t>Rusty Blackbird</t>
  </si>
  <si>
    <t>Brewer's Blackbird</t>
  </si>
  <si>
    <t>Common Grackle</t>
  </si>
  <si>
    <t>Brown-headed Cowbird</t>
  </si>
  <si>
    <t>Baltimore Oriole</t>
  </si>
  <si>
    <t>Purple Finch</t>
  </si>
  <si>
    <t>House Finch</t>
  </si>
  <si>
    <t>Red Crossbill</t>
  </si>
  <si>
    <t>Common Redpoll</t>
  </si>
  <si>
    <t>Pine Siskin</t>
  </si>
  <si>
    <t>American Goldfinch</t>
  </si>
  <si>
    <t>Evening Grosbeak</t>
  </si>
  <si>
    <t>House Sparrow</t>
  </si>
  <si>
    <t>count</t>
  </si>
  <si>
    <t>Cum</t>
  </si>
  <si>
    <t>Species</t>
  </si>
  <si>
    <t>Individuals</t>
  </si>
  <si>
    <t>birds/hour</t>
  </si>
  <si>
    <t>CB</t>
  </si>
  <si>
    <t>JP</t>
  </si>
  <si>
    <t>BR</t>
  </si>
  <si>
    <t>WW</t>
  </si>
  <si>
    <t>W&amp;MW</t>
  </si>
  <si>
    <t>AC</t>
  </si>
  <si>
    <t>CWC</t>
  </si>
  <si>
    <t>LTA</t>
  </si>
  <si>
    <t>Duck sp</t>
  </si>
  <si>
    <t>Accipiter sp.</t>
  </si>
  <si>
    <t>Tern sp.</t>
  </si>
  <si>
    <t>Blackbird, sp.</t>
  </si>
  <si>
    <t>Mallard x American Black Duck</t>
  </si>
  <si>
    <t>Rufous/Allen's Hummingbird</t>
  </si>
  <si>
    <t>hummingbird, sp.</t>
  </si>
  <si>
    <t>Date</t>
  </si>
  <si>
    <t>Start</t>
  </si>
  <si>
    <t>End</t>
  </si>
  <si>
    <t>Temp-min</t>
  </si>
  <si>
    <t>Temp-max</t>
  </si>
  <si>
    <t>Wind dir</t>
  </si>
  <si>
    <t>calm</t>
  </si>
  <si>
    <t>S</t>
  </si>
  <si>
    <t>N</t>
  </si>
  <si>
    <t>NW</t>
  </si>
  <si>
    <t>SE</t>
  </si>
  <si>
    <t>SW</t>
  </si>
  <si>
    <t>E</t>
  </si>
  <si>
    <t>var</t>
  </si>
  <si>
    <t>W</t>
  </si>
  <si>
    <t>Wind velocity</t>
  </si>
  <si>
    <t>5-15</t>
  </si>
  <si>
    <t>0-10</t>
  </si>
  <si>
    <t>7-19</t>
  </si>
  <si>
    <t>0-6</t>
  </si>
  <si>
    <t>0-7</t>
  </si>
  <si>
    <t>0-5</t>
  </si>
  <si>
    <t>5-8</t>
  </si>
  <si>
    <t>6-9</t>
  </si>
  <si>
    <t>5-9</t>
  </si>
  <si>
    <t>6-8</t>
  </si>
  <si>
    <t>12-15</t>
  </si>
  <si>
    <t>5-10</t>
  </si>
  <si>
    <t>10-15</t>
  </si>
  <si>
    <t>10-20</t>
  </si>
  <si>
    <t>0-8</t>
  </si>
  <si>
    <t>5-20</t>
  </si>
  <si>
    <t>8-18</t>
  </si>
  <si>
    <t>Snow Depth</t>
  </si>
  <si>
    <t>Still Water</t>
  </si>
  <si>
    <t>open</t>
  </si>
  <si>
    <t>partly open</t>
  </si>
  <si>
    <t>mostly open</t>
  </si>
  <si>
    <t>partly frozen</t>
  </si>
  <si>
    <t>mostly frozen</t>
  </si>
  <si>
    <t>Moving Water</t>
  </si>
  <si>
    <t>AM conditions</t>
  </si>
  <si>
    <t>clear</t>
  </si>
  <si>
    <t>rain</t>
  </si>
  <si>
    <t>m cloudy</t>
  </si>
  <si>
    <t>m clear</t>
  </si>
  <si>
    <t>cloudy, intermittent rain</t>
  </si>
  <si>
    <t>cloudy, intermittent light rain</t>
  </si>
  <si>
    <t>cloudy</t>
  </si>
  <si>
    <t>cloudy, intermittent moderate rain</t>
  </si>
  <si>
    <t>cloudy, light rain</t>
  </si>
  <si>
    <t>pc</t>
  </si>
  <si>
    <t>pc, foggy</t>
  </si>
  <si>
    <t>foggy</t>
  </si>
  <si>
    <t>clear, no precip</t>
  </si>
  <si>
    <t>mostly sunny</t>
  </si>
  <si>
    <t>mostly cloudy</t>
  </si>
  <si>
    <t>partly cloudy</t>
  </si>
  <si>
    <t>snow</t>
  </si>
  <si>
    <t>PM conditions</t>
  </si>
  <si>
    <t>light rain</t>
  </si>
  <si>
    <t>sunny</t>
  </si>
  <si>
    <t>Number of Participants</t>
  </si>
  <si>
    <t>Number of Groups</t>
  </si>
  <si>
    <t>Party Hours: Total</t>
  </si>
  <si>
    <t>Party Hours: On Foot</t>
  </si>
  <si>
    <t>Party Hours: By Car</t>
  </si>
  <si>
    <t>Party Hours: By Bicycle</t>
  </si>
  <si>
    <t>Party Miles: Total</t>
  </si>
  <si>
    <t>Party Miles: On Foot</t>
  </si>
  <si>
    <t>Party Miles: By Car</t>
  </si>
  <si>
    <t>Party Miles: By Bicycle</t>
  </si>
  <si>
    <t>Nocturnal Hours</t>
  </si>
  <si>
    <t>Nocturnal Miles</t>
  </si>
  <si>
    <t>Feeder Watchers</t>
  </si>
  <si>
    <t>Feeder Hours</t>
  </si>
  <si>
    <t>Veery</t>
  </si>
  <si>
    <t>1 reported in 1987 by Walt Haywood.  No details.  No Hermit Thrushes on list. --&gt; Hermit Thrush</t>
  </si>
  <si>
    <t>Flock of 800 reported in 1958 by Mrs. H.W. Walters who was "familiar with species in West"</t>
  </si>
  <si>
    <t>Black-capped Chickadee</t>
  </si>
  <si>
    <t>3 in 1953 --&gt; Carolina Chickadee</t>
  </si>
  <si>
    <t>Orchard Oriole</t>
  </si>
  <si>
    <t>1 in 1957 --&gt; Baltimore Oriole</t>
  </si>
  <si>
    <t>Swainson's Thrush</t>
  </si>
  <si>
    <t>1 in 1955 --&gt; Hermit Thrush</t>
  </si>
  <si>
    <t>Caspian Tern</t>
  </si>
  <si>
    <t>1 in 1984, 3 in 1985 --&gt; Ring-billed Gull</t>
  </si>
  <si>
    <t>Ring-necked Pheasant</t>
  </si>
  <si>
    <t>1 in 1936, 1 in 1938 ---&gt; not established</t>
  </si>
  <si>
    <t>gull, sp.</t>
  </si>
  <si>
    <t>1 in 1977 ---&gt; Ring-billed Gull</t>
  </si>
  <si>
    <t>Lincoln's Sparrow</t>
  </si>
  <si>
    <t>Snow Goose (Blue)</t>
  </si>
  <si>
    <t>1 in 2000, 1 in 2001 --&gt; oddball Canada hybrid</t>
  </si>
  <si>
    <t>Compilers</t>
  </si>
  <si>
    <t>CB - Charles H. Blake</t>
  </si>
  <si>
    <t>JP - James Pullman</t>
  </si>
  <si>
    <t>BR - Barbara Roth</t>
  </si>
  <si>
    <t>WW - William Wagner</t>
  </si>
  <si>
    <t>W&amp;MW - William and Margaret Wagner</t>
  </si>
  <si>
    <t>AC - Anson Cooke</t>
  </si>
  <si>
    <t>CWC - Will Cook</t>
  </si>
  <si>
    <t>Cout Week birds</t>
  </si>
  <si>
    <t>L. Scaup, C. Merganser, Sharp-shinned Hawk, Ring-billed Gull, Winter Wren, Common Yellowthroat</t>
  </si>
  <si>
    <t>N. Harrier</t>
  </si>
  <si>
    <t>Ring-necked Duck, Horned Lark</t>
  </si>
  <si>
    <t>Wild Turkey, Horned Lark, Common Yellowthroat</t>
  </si>
  <si>
    <t>Canvasback, American Pipit</t>
  </si>
  <si>
    <t>L. Scaup, Brewer's Blackbird</t>
  </si>
  <si>
    <t>N. Pintail, L. Yellowlegs</t>
  </si>
  <si>
    <t>Gadwall, Lesser Scaup, Baltimore Oriole</t>
  </si>
  <si>
    <t>N. Harrier, Pine Siskin</t>
  </si>
  <si>
    <t>Blue-winged Teal, Common Raven, Pine Siskin</t>
  </si>
  <si>
    <t>Western Sandpiper, American Wigeon</t>
  </si>
  <si>
    <t>NE</t>
  </si>
  <si>
    <t>8-20</t>
  </si>
  <si>
    <t>overcast</t>
  </si>
  <si>
    <t>WHITE-EYED VIREO</t>
  </si>
  <si>
    <t>fair</t>
  </si>
  <si>
    <t>Northern "Yellow-shafted" Flicker</t>
  </si>
  <si>
    <t>Dark-eyed "Slate-colored" Junco</t>
  </si>
  <si>
    <t>Party Hours: By Boat</t>
  </si>
  <si>
    <t>Party Miles: By Boat</t>
  </si>
  <si>
    <t>0-3</t>
  </si>
  <si>
    <t>frozen</t>
  </si>
  <si>
    <t>AOU</t>
  </si>
  <si>
    <t>code</t>
  </si>
  <si>
    <t>a=9-10 of last 10 counts</t>
  </si>
  <si>
    <t>b=7-8</t>
  </si>
  <si>
    <t>c=5-6</t>
  </si>
  <si>
    <t>Dubious sightings deleted from list</t>
  </si>
  <si>
    <t>6 in 1973 ---&gt; Swamp Sparrow?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</si>
</sst>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4" fontId="0" fillId="0" borderId="0" xfId="0" applyNumberFormat="1"/>
    <xf numFmtId="16" fontId="0" fillId="0" borderId="0" xfId="0" applyNumberFormat="1"/>
    <xf numFmtId="0" fontId="0" fillId="2" borderId="0" xfId="0" applyFill="1"/>
    <xf numFmtId="16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249"/>
  <sheetViews>
    <sheetView tabSelected="1" workbookViewId="0">
      <pane xSplit="1" ySplit="3" topLeftCell="CK4" activePane="bottomRight" state="frozen"/>
      <selection pane="topRight" activeCell="BX1" sqref="BX1"/>
      <selection pane="bottomLeft" activeCell="A73" sqref="A73"/>
      <selection pane="bottomRight" activeCell="DU11" sqref="DU11"/>
    </sheetView>
  </sheetViews>
  <sheetFormatPr defaultRowHeight="12.75" x14ac:dyDescent="0.2"/>
  <cols>
    <col min="1" max="1" width="33.42578125" customWidth="1"/>
    <col min="2" max="2" width="5.28515625" hidden="1" customWidth="1"/>
    <col min="3" max="17" width="5.7109375" customWidth="1"/>
    <col min="18" max="18" width="6.28515625" customWidth="1"/>
    <col min="19" max="20" width="5.7109375" customWidth="1"/>
    <col min="21" max="21" width="6.42578125" customWidth="1"/>
    <col min="22" max="22" width="6.140625" customWidth="1"/>
    <col min="23" max="33" width="5.7109375" customWidth="1"/>
    <col min="34" max="34" width="6.140625" customWidth="1"/>
    <col min="35" max="37" width="5.7109375" customWidth="1"/>
    <col min="38" max="38" width="6.5703125" customWidth="1"/>
    <col min="39" max="39" width="5.7109375" customWidth="1"/>
    <col min="40" max="42" width="6.42578125" customWidth="1"/>
    <col min="43" max="43" width="5.7109375" customWidth="1"/>
    <col min="44" max="47" width="7.28515625" customWidth="1"/>
    <col min="48" max="50" width="5.7109375" customWidth="1"/>
    <col min="51" max="52" width="6.5703125" customWidth="1"/>
    <col min="53" max="53" width="6.28515625" customWidth="1"/>
    <col min="54" max="54" width="6.140625" customWidth="1"/>
    <col min="55" max="60" width="5.7109375" customWidth="1"/>
    <col min="61" max="61" width="6.28515625" customWidth="1"/>
    <col min="62" max="66" width="5.7109375" customWidth="1"/>
    <col min="67" max="67" width="6.42578125" customWidth="1"/>
    <col min="68" max="68" width="6.28515625" customWidth="1"/>
    <col min="69" max="70" width="5.7109375" customWidth="1"/>
    <col min="71" max="71" width="6.5703125" customWidth="1"/>
    <col min="72" max="72" width="6.140625" customWidth="1"/>
    <col min="73" max="78" width="6.42578125" customWidth="1"/>
    <col min="79" max="79" width="6.85546875" customWidth="1"/>
    <col min="80" max="83" width="7.42578125" customWidth="1"/>
    <col min="84" max="84" width="7.28515625" customWidth="1"/>
    <col min="85" max="85" width="7" customWidth="1"/>
    <col min="86" max="86" width="8.140625" customWidth="1"/>
    <col min="87" max="87" width="10" customWidth="1"/>
    <col min="88" max="88" width="8.42578125" customWidth="1"/>
    <col min="89" max="96" width="8.28515625" customWidth="1"/>
    <col min="97" max="97" width="2.140625" customWidth="1"/>
    <col min="100" max="100" width="5.85546875" customWidth="1"/>
    <col min="101" max="101" width="9" customWidth="1"/>
    <col min="102" max="102" width="9.140625" customWidth="1"/>
    <col min="103" max="112" width="9.140625" hidden="1" customWidth="1"/>
  </cols>
  <sheetData>
    <row r="1" spans="1:113" x14ac:dyDescent="0.2">
      <c r="A1" s="1" t="s">
        <v>0</v>
      </c>
    </row>
    <row r="2" spans="1:113" x14ac:dyDescent="0.2">
      <c r="B2" t="s">
        <v>329</v>
      </c>
    </row>
    <row r="3" spans="1:113" x14ac:dyDescent="0.2">
      <c r="A3" s="1" t="s">
        <v>1</v>
      </c>
      <c r="B3" s="1" t="s">
        <v>2</v>
      </c>
      <c r="C3" s="1">
        <v>1923</v>
      </c>
      <c r="D3" s="1">
        <v>1928</v>
      </c>
      <c r="E3" s="1">
        <v>1929</v>
      </c>
      <c r="F3" s="1">
        <v>1930</v>
      </c>
      <c r="G3" s="1">
        <v>1931</v>
      </c>
      <c r="H3" s="1">
        <v>1931</v>
      </c>
      <c r="I3" s="1">
        <v>1932</v>
      </c>
      <c r="J3" s="1">
        <v>1933</v>
      </c>
      <c r="K3" s="1">
        <v>1934</v>
      </c>
      <c r="L3" s="1">
        <v>1935</v>
      </c>
      <c r="M3" s="1">
        <v>1936</v>
      </c>
      <c r="N3" s="1">
        <v>1937</v>
      </c>
      <c r="O3" s="1">
        <v>1938</v>
      </c>
      <c r="P3" s="1">
        <v>1939</v>
      </c>
      <c r="Q3" s="1">
        <v>1941</v>
      </c>
      <c r="R3" s="1">
        <v>1942</v>
      </c>
      <c r="S3" s="1">
        <v>1944</v>
      </c>
      <c r="T3" s="1">
        <v>1945</v>
      </c>
      <c r="U3" s="1">
        <v>1946</v>
      </c>
      <c r="V3" s="1">
        <v>1947</v>
      </c>
      <c r="W3" s="1">
        <v>1948</v>
      </c>
      <c r="X3" s="1">
        <v>1949</v>
      </c>
      <c r="Y3" s="1">
        <v>1951</v>
      </c>
      <c r="Z3" s="1">
        <v>1952</v>
      </c>
      <c r="AA3" s="1">
        <v>1953</v>
      </c>
      <c r="AB3" s="1">
        <v>1954</v>
      </c>
      <c r="AC3" s="1">
        <v>1956</v>
      </c>
      <c r="AD3" s="1">
        <v>1957</v>
      </c>
      <c r="AE3" s="1">
        <v>1958</v>
      </c>
      <c r="AF3" s="1">
        <v>1959</v>
      </c>
      <c r="AG3" s="1">
        <v>1960</v>
      </c>
      <c r="AH3" s="1">
        <v>1961</v>
      </c>
      <c r="AI3" s="1">
        <v>1962</v>
      </c>
      <c r="AJ3" s="1">
        <v>1963</v>
      </c>
      <c r="AK3" s="1">
        <v>1964</v>
      </c>
      <c r="AL3" s="1">
        <v>1965</v>
      </c>
      <c r="AM3" s="1">
        <v>1966</v>
      </c>
      <c r="AN3" s="1">
        <v>1967</v>
      </c>
      <c r="AO3" s="1">
        <v>1968</v>
      </c>
      <c r="AP3" s="1">
        <v>1969</v>
      </c>
      <c r="AQ3" s="1">
        <v>1970</v>
      </c>
      <c r="AR3" s="1">
        <v>1971</v>
      </c>
      <c r="AS3" s="1">
        <v>1972</v>
      </c>
      <c r="AT3" s="1">
        <v>1973</v>
      </c>
      <c r="AU3" s="1">
        <v>1974</v>
      </c>
      <c r="AV3" s="1">
        <v>1975</v>
      </c>
      <c r="AW3" s="1">
        <v>1976</v>
      </c>
      <c r="AX3" s="1">
        <v>1977</v>
      </c>
      <c r="AY3" s="1">
        <v>1978</v>
      </c>
      <c r="AZ3" s="1">
        <v>1979</v>
      </c>
      <c r="BA3" s="1">
        <v>1980</v>
      </c>
      <c r="BB3" s="1">
        <v>1981</v>
      </c>
      <c r="BC3" s="1">
        <v>1982</v>
      </c>
      <c r="BD3" s="1">
        <v>1983</v>
      </c>
      <c r="BE3" s="1">
        <v>1984</v>
      </c>
      <c r="BF3" s="1">
        <v>1985</v>
      </c>
      <c r="BG3" s="1">
        <v>1986</v>
      </c>
      <c r="BH3" s="1">
        <v>1987</v>
      </c>
      <c r="BI3" s="1">
        <v>1988</v>
      </c>
      <c r="BJ3" s="1">
        <v>1989</v>
      </c>
      <c r="BK3" s="1">
        <v>1990</v>
      </c>
      <c r="BL3" s="1">
        <v>1991</v>
      </c>
      <c r="BM3" s="1">
        <v>1992</v>
      </c>
      <c r="BN3" s="1">
        <v>1993</v>
      </c>
      <c r="BO3" s="1">
        <v>1994</v>
      </c>
      <c r="BP3" s="1">
        <v>1995</v>
      </c>
      <c r="BQ3" s="1">
        <v>1996</v>
      </c>
      <c r="BR3" s="1">
        <v>1997</v>
      </c>
      <c r="BS3" s="1">
        <v>1998</v>
      </c>
      <c r="BT3" s="1">
        <v>1999</v>
      </c>
      <c r="BU3" s="1">
        <v>2000</v>
      </c>
      <c r="BV3" s="1">
        <v>2001</v>
      </c>
      <c r="BW3" s="1">
        <v>2002</v>
      </c>
      <c r="BX3" s="1">
        <v>2003</v>
      </c>
      <c r="BY3" s="1">
        <v>2004</v>
      </c>
      <c r="BZ3" s="1">
        <v>2005</v>
      </c>
      <c r="CA3" s="1">
        <v>2006</v>
      </c>
      <c r="CB3" s="1">
        <v>2007</v>
      </c>
      <c r="CC3" s="1">
        <v>2008</v>
      </c>
      <c r="CD3" s="1">
        <v>2009</v>
      </c>
      <c r="CE3" s="1">
        <v>2010</v>
      </c>
      <c r="CF3" s="1">
        <v>2011</v>
      </c>
      <c r="CG3" s="1">
        <v>2012</v>
      </c>
      <c r="CH3" s="1">
        <v>2013</v>
      </c>
      <c r="CI3" s="1">
        <v>2014</v>
      </c>
      <c r="CJ3" s="1">
        <v>2015</v>
      </c>
      <c r="CK3" s="1">
        <v>2016</v>
      </c>
      <c r="CL3" s="1">
        <v>2017</v>
      </c>
      <c r="CM3" s="1">
        <v>2018</v>
      </c>
      <c r="CN3" s="1">
        <v>2019</v>
      </c>
      <c r="CO3" s="1">
        <v>2020</v>
      </c>
      <c r="CP3" s="1">
        <v>2021</v>
      </c>
      <c r="CQ3" s="1">
        <v>2022</v>
      </c>
      <c r="CR3" s="1">
        <v>2023</v>
      </c>
      <c r="CS3" s="1"/>
      <c r="CT3" s="1" t="s">
        <v>3</v>
      </c>
      <c r="CU3" s="1" t="s">
        <v>4</v>
      </c>
      <c r="CV3" s="1" t="s">
        <v>5</v>
      </c>
      <c r="CW3" s="1" t="s">
        <v>6</v>
      </c>
      <c r="CX3" s="1" t="s">
        <v>330</v>
      </c>
      <c r="CY3" s="1"/>
      <c r="CZ3" s="1"/>
      <c r="DA3" s="1">
        <v>2012</v>
      </c>
      <c r="DB3" s="1">
        <v>2011</v>
      </c>
      <c r="DC3" s="1">
        <v>2010</v>
      </c>
      <c r="DD3" s="1">
        <v>2007</v>
      </c>
      <c r="DE3" s="1">
        <v>2006</v>
      </c>
      <c r="DF3" s="1">
        <v>2005</v>
      </c>
      <c r="DG3" s="1">
        <v>2003</v>
      </c>
      <c r="DH3" s="1">
        <v>2001</v>
      </c>
    </row>
    <row r="4" spans="1:113" x14ac:dyDescent="0.2">
      <c r="A4" t="s">
        <v>7</v>
      </c>
      <c r="B4">
        <v>24</v>
      </c>
      <c r="X4">
        <v>5</v>
      </c>
      <c r="Y4">
        <v>2</v>
      </c>
      <c r="AN4">
        <v>1</v>
      </c>
      <c r="AR4">
        <v>2</v>
      </c>
      <c r="AW4">
        <v>1</v>
      </c>
      <c r="AX4">
        <v>12</v>
      </c>
      <c r="AY4">
        <v>78</v>
      </c>
      <c r="AZ4">
        <v>81</v>
      </c>
      <c r="BA4">
        <v>111</v>
      </c>
      <c r="BB4">
        <v>96</v>
      </c>
      <c r="BC4">
        <v>66</v>
      </c>
      <c r="BD4">
        <v>22</v>
      </c>
      <c r="BE4">
        <v>1</v>
      </c>
      <c r="BF4">
        <v>12</v>
      </c>
      <c r="BG4">
        <v>25</v>
      </c>
      <c r="BH4">
        <v>1</v>
      </c>
      <c r="BI4">
        <v>55</v>
      </c>
      <c r="BJ4">
        <v>1</v>
      </c>
      <c r="BK4">
        <v>154</v>
      </c>
      <c r="BL4">
        <v>373</v>
      </c>
      <c r="BM4">
        <v>306</v>
      </c>
      <c r="BN4">
        <v>271</v>
      </c>
      <c r="BO4">
        <v>342</v>
      </c>
      <c r="BP4">
        <v>412</v>
      </c>
      <c r="BQ4">
        <v>478</v>
      </c>
      <c r="BR4">
        <v>399</v>
      </c>
      <c r="BS4">
        <v>590</v>
      </c>
      <c r="BT4">
        <v>367</v>
      </c>
      <c r="BU4">
        <v>462</v>
      </c>
      <c r="BV4">
        <v>477</v>
      </c>
      <c r="BW4">
        <v>618</v>
      </c>
      <c r="BX4">
        <v>747</v>
      </c>
      <c r="BY4">
        <v>478</v>
      </c>
      <c r="BZ4">
        <v>649</v>
      </c>
      <c r="CA4">
        <v>883</v>
      </c>
      <c r="CB4">
        <v>667</v>
      </c>
      <c r="CC4">
        <v>511</v>
      </c>
      <c r="CD4">
        <v>764</v>
      </c>
      <c r="CE4">
        <v>224</v>
      </c>
      <c r="CF4">
        <v>501</v>
      </c>
      <c r="CG4">
        <v>411</v>
      </c>
      <c r="CH4">
        <v>448</v>
      </c>
      <c r="CI4">
        <v>529</v>
      </c>
      <c r="CJ4">
        <v>316</v>
      </c>
      <c r="CK4">
        <v>442</v>
      </c>
      <c r="CL4">
        <v>433</v>
      </c>
      <c r="CM4">
        <v>285</v>
      </c>
      <c r="CN4">
        <v>238</v>
      </c>
      <c r="CO4">
        <v>314</v>
      </c>
      <c r="CP4">
        <v>397</v>
      </c>
      <c r="CQ4">
        <v>409</v>
      </c>
      <c r="CR4">
        <v>362</v>
      </c>
      <c r="CT4">
        <f>COUNT(C4:CR4)</f>
        <v>52</v>
      </c>
      <c r="CU4">
        <f>MAX(C4:CR4)</f>
        <v>883</v>
      </c>
      <c r="CV4">
        <f>COUNT(CI4:CR4)</f>
        <v>10</v>
      </c>
      <c r="CW4">
        <f>SUM(CI4:CR4)/10</f>
        <v>372.5</v>
      </c>
      <c r="CX4" t="str">
        <f t="shared" ref="CX4:CX36" si="0">IF(CV4&gt;8,"a",IF(CV4&gt;6,"b",IF(CV4&gt;4,"c",IF(CV4&gt;2,"d",IF(CV4&gt;0,"e",IF(CV4=0,"f"))))))</f>
        <v>a</v>
      </c>
      <c r="CY4" t="str">
        <f>IF(CW4&gt;200,"BOLD",IF(CW4&gt;20,"CAPS",IF(CW4&gt;20,"")))</f>
        <v>BOLD</v>
      </c>
      <c r="CZ4">
        <f t="shared" ref="CZ4:CZ35" si="1">CG4/CW4</f>
        <v>1.1033557046979865</v>
      </c>
      <c r="DA4" s="1" t="s">
        <v>8</v>
      </c>
      <c r="DB4" s="1" t="s">
        <v>8</v>
      </c>
      <c r="DF4" s="1" t="s">
        <v>8</v>
      </c>
      <c r="DG4" s="1" t="s">
        <v>8</v>
      </c>
      <c r="DH4" t="s">
        <v>8</v>
      </c>
      <c r="DI4" t="s">
        <v>331</v>
      </c>
    </row>
    <row r="5" spans="1:113" x14ac:dyDescent="0.2">
      <c r="A5" t="s">
        <v>9</v>
      </c>
      <c r="B5">
        <v>26</v>
      </c>
      <c r="CA5">
        <v>2</v>
      </c>
      <c r="CB5">
        <v>2</v>
      </c>
      <c r="CC5">
        <v>2</v>
      </c>
      <c r="CH5">
        <v>1</v>
      </c>
      <c r="CT5">
        <f>COUNT(C5:CR5)</f>
        <v>4</v>
      </c>
      <c r="CU5">
        <f>MAX(C5:CR5)</f>
        <v>2</v>
      </c>
      <c r="CV5">
        <f t="shared" ref="CV5:CV68" si="2">COUNT(CI5:CR5)</f>
        <v>0</v>
      </c>
      <c r="CW5">
        <f t="shared" ref="CW5:CW68" si="3">SUM(CI5:CR5)/10</f>
        <v>0</v>
      </c>
      <c r="CX5" t="str">
        <f t="shared" si="0"/>
        <v>f</v>
      </c>
      <c r="CY5" t="str">
        <f t="shared" ref="CY5:CY35" si="4">IF(CW5&gt;200,"BOLD",IF(CW5&gt;20,"CAPS",IF(CW5&lt;20,"")))</f>
        <v/>
      </c>
      <c r="CZ5" t="e">
        <f t="shared" si="1"/>
        <v>#DIV/0!</v>
      </c>
      <c r="DA5" t="s">
        <v>10</v>
      </c>
      <c r="DB5" t="s">
        <v>10</v>
      </c>
      <c r="DD5" t="s">
        <v>11</v>
      </c>
      <c r="DI5" t="s">
        <v>332</v>
      </c>
    </row>
    <row r="6" spans="1:113" x14ac:dyDescent="0.2">
      <c r="A6" t="s">
        <v>12</v>
      </c>
      <c r="B6">
        <v>28</v>
      </c>
      <c r="AG6">
        <v>1</v>
      </c>
      <c r="BV6">
        <v>2</v>
      </c>
      <c r="CG6">
        <v>3</v>
      </c>
      <c r="CT6">
        <f>COUNT(C6:CR6)</f>
        <v>3</v>
      </c>
      <c r="CU6">
        <f>MAX(C6:CR6)</f>
        <v>3</v>
      </c>
      <c r="CV6">
        <f t="shared" si="2"/>
        <v>0</v>
      </c>
      <c r="CW6">
        <f t="shared" si="3"/>
        <v>0</v>
      </c>
      <c r="CX6" t="str">
        <f t="shared" si="0"/>
        <v>f</v>
      </c>
      <c r="CY6" t="str">
        <f t="shared" si="4"/>
        <v/>
      </c>
      <c r="CZ6" t="e">
        <f t="shared" si="1"/>
        <v>#DIV/0!</v>
      </c>
      <c r="DA6" t="s">
        <v>13</v>
      </c>
      <c r="DB6" t="s">
        <v>14</v>
      </c>
      <c r="DF6" t="s">
        <v>14</v>
      </c>
      <c r="DG6" t="s">
        <v>14</v>
      </c>
      <c r="DH6" t="s">
        <v>14</v>
      </c>
      <c r="DI6" t="s">
        <v>333</v>
      </c>
    </row>
    <row r="7" spans="1:113" x14ac:dyDescent="0.2">
      <c r="A7" t="s">
        <v>15</v>
      </c>
      <c r="B7">
        <v>36</v>
      </c>
      <c r="F7">
        <v>8</v>
      </c>
      <c r="I7">
        <v>3</v>
      </c>
      <c r="J7">
        <v>3</v>
      </c>
      <c r="R7">
        <v>1</v>
      </c>
      <c r="U7">
        <v>1</v>
      </c>
      <c r="AC7">
        <v>1</v>
      </c>
      <c r="AD7">
        <v>6</v>
      </c>
      <c r="AF7">
        <v>1</v>
      </c>
      <c r="AQ7">
        <v>16</v>
      </c>
      <c r="AR7">
        <v>4</v>
      </c>
      <c r="AT7">
        <v>5</v>
      </c>
      <c r="AV7">
        <v>2</v>
      </c>
      <c r="AW7">
        <v>2</v>
      </c>
      <c r="AX7">
        <v>6</v>
      </c>
      <c r="AY7">
        <v>4</v>
      </c>
      <c r="AZ7">
        <v>24</v>
      </c>
      <c r="BA7">
        <v>12</v>
      </c>
      <c r="BB7">
        <v>16</v>
      </c>
      <c r="BC7">
        <v>7</v>
      </c>
      <c r="BD7">
        <v>6</v>
      </c>
      <c r="BE7">
        <v>9</v>
      </c>
      <c r="BF7">
        <v>10</v>
      </c>
      <c r="BG7">
        <v>53</v>
      </c>
      <c r="BH7">
        <v>2</v>
      </c>
      <c r="BI7">
        <v>21</v>
      </c>
      <c r="BK7">
        <v>18</v>
      </c>
      <c r="BL7">
        <v>4</v>
      </c>
      <c r="BM7">
        <v>15</v>
      </c>
      <c r="BN7">
        <v>3</v>
      </c>
      <c r="BO7">
        <v>18</v>
      </c>
      <c r="BP7">
        <v>5</v>
      </c>
      <c r="BQ7">
        <v>42</v>
      </c>
      <c r="BR7">
        <v>3</v>
      </c>
      <c r="BS7">
        <v>4</v>
      </c>
      <c r="BT7">
        <v>17</v>
      </c>
      <c r="BU7">
        <v>5</v>
      </c>
      <c r="BW7">
        <v>20</v>
      </c>
      <c r="BX7">
        <v>18</v>
      </c>
      <c r="BY7">
        <v>47</v>
      </c>
      <c r="BZ7">
        <v>40</v>
      </c>
      <c r="CA7">
        <v>8</v>
      </c>
      <c r="CB7">
        <v>16</v>
      </c>
      <c r="CC7">
        <v>22</v>
      </c>
      <c r="CF7">
        <v>61</v>
      </c>
      <c r="CG7">
        <v>42</v>
      </c>
      <c r="CI7">
        <v>25</v>
      </c>
      <c r="CJ7">
        <v>33</v>
      </c>
      <c r="CK7">
        <v>5</v>
      </c>
      <c r="CL7">
        <v>1</v>
      </c>
      <c r="CM7">
        <v>13</v>
      </c>
      <c r="CN7">
        <v>35</v>
      </c>
      <c r="CO7">
        <v>18</v>
      </c>
      <c r="CP7">
        <v>15</v>
      </c>
      <c r="CQ7">
        <v>6</v>
      </c>
      <c r="CR7">
        <v>15</v>
      </c>
      <c r="CT7">
        <f>COUNT(C7:CR7)</f>
        <v>55</v>
      </c>
      <c r="CU7">
        <f>MAX(C7:CR7)</f>
        <v>61</v>
      </c>
      <c r="CV7">
        <f t="shared" si="2"/>
        <v>10</v>
      </c>
      <c r="CW7">
        <f t="shared" si="3"/>
        <v>16.600000000000001</v>
      </c>
      <c r="CX7" t="str">
        <f t="shared" si="0"/>
        <v>a</v>
      </c>
      <c r="CY7" t="str">
        <f t="shared" si="4"/>
        <v/>
      </c>
      <c r="CZ7">
        <f t="shared" si="1"/>
        <v>2.5301204819277108</v>
      </c>
      <c r="DA7" t="s">
        <v>16</v>
      </c>
      <c r="DB7" t="s">
        <v>17</v>
      </c>
      <c r="DC7" t="s">
        <v>17</v>
      </c>
      <c r="DF7" t="s">
        <v>18</v>
      </c>
      <c r="DG7" t="s">
        <v>18</v>
      </c>
      <c r="DH7" t="s">
        <v>18</v>
      </c>
      <c r="DI7" t="s">
        <v>46</v>
      </c>
    </row>
    <row r="8" spans="1:113" x14ac:dyDescent="0.2">
      <c r="A8" t="s">
        <v>24</v>
      </c>
      <c r="B8">
        <v>39</v>
      </c>
      <c r="W8">
        <v>2</v>
      </c>
      <c r="CT8">
        <f>COUNT(C8:CR8)</f>
        <v>1</v>
      </c>
      <c r="CU8">
        <f>MAX(C8:CR8)</f>
        <v>2</v>
      </c>
      <c r="CV8">
        <f t="shared" si="2"/>
        <v>0</v>
      </c>
      <c r="CW8">
        <f t="shared" si="3"/>
        <v>0</v>
      </c>
      <c r="CX8" t="str">
        <f t="shared" si="0"/>
        <v>f</v>
      </c>
      <c r="CY8" t="str">
        <f t="shared" si="4"/>
        <v/>
      </c>
      <c r="CZ8" t="e">
        <f t="shared" si="1"/>
        <v>#DIV/0!</v>
      </c>
      <c r="DA8" t="s">
        <v>11</v>
      </c>
      <c r="DB8" t="s">
        <v>11</v>
      </c>
      <c r="DF8" t="s">
        <v>11</v>
      </c>
      <c r="DG8" t="s">
        <v>11</v>
      </c>
      <c r="DH8" t="s">
        <v>11</v>
      </c>
      <c r="DI8" t="s">
        <v>48</v>
      </c>
    </row>
    <row r="9" spans="1:113" x14ac:dyDescent="0.2">
      <c r="A9" t="s">
        <v>25</v>
      </c>
      <c r="B9">
        <v>41</v>
      </c>
      <c r="BK9">
        <v>3</v>
      </c>
      <c r="BO9">
        <v>1</v>
      </c>
      <c r="BT9">
        <v>2</v>
      </c>
      <c r="BU9">
        <v>2</v>
      </c>
      <c r="BW9">
        <v>5</v>
      </c>
      <c r="BX9">
        <v>6</v>
      </c>
      <c r="BY9">
        <v>7</v>
      </c>
      <c r="BZ9">
        <v>9</v>
      </c>
      <c r="CA9">
        <v>1</v>
      </c>
      <c r="CB9">
        <v>42</v>
      </c>
      <c r="CI9">
        <v>1</v>
      </c>
      <c r="CL9">
        <v>1</v>
      </c>
      <c r="CM9">
        <v>2</v>
      </c>
      <c r="CT9">
        <f>COUNT(C9:CR9)</f>
        <v>13</v>
      </c>
      <c r="CU9">
        <f>MAX(C9:CR9)</f>
        <v>42</v>
      </c>
      <c r="CV9">
        <f t="shared" si="2"/>
        <v>3</v>
      </c>
      <c r="CW9">
        <f t="shared" si="3"/>
        <v>0.4</v>
      </c>
      <c r="CX9" t="str">
        <f t="shared" si="0"/>
        <v>d</v>
      </c>
      <c r="CY9" t="str">
        <f t="shared" si="4"/>
        <v/>
      </c>
      <c r="CZ9">
        <f t="shared" si="1"/>
        <v>0</v>
      </c>
      <c r="DA9" t="s">
        <v>21</v>
      </c>
      <c r="DB9" t="s">
        <v>21</v>
      </c>
      <c r="DD9" t="s">
        <v>17</v>
      </c>
      <c r="DF9" t="s">
        <v>21</v>
      </c>
      <c r="DG9" t="s">
        <v>21</v>
      </c>
      <c r="DH9" t="s">
        <v>10</v>
      </c>
      <c r="DI9" t="s">
        <v>50</v>
      </c>
    </row>
    <row r="10" spans="1:113" x14ac:dyDescent="0.2">
      <c r="A10" t="s">
        <v>19</v>
      </c>
      <c r="B10">
        <v>42</v>
      </c>
      <c r="R10">
        <v>3</v>
      </c>
      <c r="T10">
        <v>4</v>
      </c>
      <c r="V10">
        <v>5</v>
      </c>
      <c r="AA10">
        <v>18</v>
      </c>
      <c r="AE10">
        <v>4</v>
      </c>
      <c r="AQ10">
        <v>1</v>
      </c>
      <c r="AX10">
        <v>2</v>
      </c>
      <c r="AZ10">
        <v>4</v>
      </c>
      <c r="BB10">
        <v>2</v>
      </c>
      <c r="BD10">
        <v>4</v>
      </c>
      <c r="BE10">
        <v>2</v>
      </c>
      <c r="BK10">
        <v>4</v>
      </c>
      <c r="BQ10">
        <v>5</v>
      </c>
      <c r="BU10">
        <v>18</v>
      </c>
      <c r="BZ10">
        <v>13</v>
      </c>
      <c r="CB10">
        <v>2</v>
      </c>
      <c r="CO10">
        <v>4</v>
      </c>
      <c r="CT10">
        <f>COUNT(C10:CR10)</f>
        <v>17</v>
      </c>
      <c r="CU10">
        <f>MAX(C10:CR10)</f>
        <v>18</v>
      </c>
      <c r="CV10">
        <f t="shared" si="2"/>
        <v>1</v>
      </c>
      <c r="CW10">
        <f t="shared" si="3"/>
        <v>0.4</v>
      </c>
      <c r="CX10" t="str">
        <f t="shared" si="0"/>
        <v>e</v>
      </c>
      <c r="CY10" t="str">
        <f t="shared" si="4"/>
        <v/>
      </c>
      <c r="CZ10">
        <f t="shared" si="1"/>
        <v>0</v>
      </c>
      <c r="DA10" t="s">
        <v>14</v>
      </c>
      <c r="DB10" t="s">
        <v>14</v>
      </c>
      <c r="DC10" t="s">
        <v>10</v>
      </c>
      <c r="DD10" t="s">
        <v>14</v>
      </c>
      <c r="DE10" s="2" t="s">
        <v>10</v>
      </c>
      <c r="DF10" t="s">
        <v>14</v>
      </c>
      <c r="DG10" t="s">
        <v>14</v>
      </c>
      <c r="DH10" t="s">
        <v>14</v>
      </c>
    </row>
    <row r="11" spans="1:113" x14ac:dyDescent="0.2">
      <c r="A11" t="s">
        <v>20</v>
      </c>
      <c r="B11">
        <v>44</v>
      </c>
      <c r="N11">
        <v>5</v>
      </c>
      <c r="Q11">
        <v>6</v>
      </c>
      <c r="R11">
        <v>9</v>
      </c>
      <c r="Z11">
        <v>11</v>
      </c>
      <c r="AV11">
        <v>1</v>
      </c>
      <c r="AZ11">
        <v>1</v>
      </c>
      <c r="BA11">
        <v>2</v>
      </c>
      <c r="BB11">
        <v>14</v>
      </c>
      <c r="BD11">
        <v>10</v>
      </c>
      <c r="BG11">
        <v>2</v>
      </c>
      <c r="BK11">
        <v>8</v>
      </c>
      <c r="BM11">
        <v>18</v>
      </c>
      <c r="BO11">
        <v>3</v>
      </c>
      <c r="BP11">
        <v>2</v>
      </c>
      <c r="BQ11">
        <v>45</v>
      </c>
      <c r="BU11">
        <v>4</v>
      </c>
      <c r="BW11">
        <v>7</v>
      </c>
      <c r="BZ11">
        <v>14</v>
      </c>
      <c r="CA11">
        <v>5</v>
      </c>
      <c r="CK11">
        <v>1</v>
      </c>
      <c r="CT11">
        <f>COUNT(C11:CR11)</f>
        <v>20</v>
      </c>
      <c r="CU11">
        <f>MAX(C11:CR11)</f>
        <v>45</v>
      </c>
      <c r="CV11">
        <f t="shared" si="2"/>
        <v>1</v>
      </c>
      <c r="CW11">
        <f t="shared" si="3"/>
        <v>0.1</v>
      </c>
      <c r="CX11" t="str">
        <f t="shared" si="0"/>
        <v>e</v>
      </c>
      <c r="CY11" t="str">
        <f t="shared" si="4"/>
        <v/>
      </c>
      <c r="CZ11">
        <f t="shared" si="1"/>
        <v>0</v>
      </c>
      <c r="DA11" s="3" t="s">
        <v>10</v>
      </c>
      <c r="DB11" s="3" t="s">
        <v>10</v>
      </c>
      <c r="DF11" s="2" t="s">
        <v>10</v>
      </c>
      <c r="DG11" t="s">
        <v>21</v>
      </c>
      <c r="DH11" t="s">
        <v>21</v>
      </c>
    </row>
    <row r="12" spans="1:113" x14ac:dyDescent="0.2">
      <c r="A12" t="s">
        <v>23</v>
      </c>
      <c r="B12">
        <v>49</v>
      </c>
      <c r="D12">
        <v>2</v>
      </c>
      <c r="I12">
        <v>7</v>
      </c>
      <c r="J12">
        <v>20</v>
      </c>
      <c r="K12">
        <v>15</v>
      </c>
      <c r="M12">
        <v>12</v>
      </c>
      <c r="N12">
        <v>19</v>
      </c>
      <c r="O12">
        <v>22</v>
      </c>
      <c r="P12">
        <v>11</v>
      </c>
      <c r="Q12">
        <v>8</v>
      </c>
      <c r="R12">
        <v>11</v>
      </c>
      <c r="S12">
        <v>10</v>
      </c>
      <c r="T12">
        <v>16</v>
      </c>
      <c r="U12">
        <v>5</v>
      </c>
      <c r="V12">
        <v>4</v>
      </c>
      <c r="Y12">
        <v>12</v>
      </c>
      <c r="Z12">
        <v>32</v>
      </c>
      <c r="AA12">
        <v>40</v>
      </c>
      <c r="AB12">
        <v>16</v>
      </c>
      <c r="AC12">
        <v>15</v>
      </c>
      <c r="AD12">
        <v>15</v>
      </c>
      <c r="AE12">
        <v>31</v>
      </c>
      <c r="AF12">
        <v>2</v>
      </c>
      <c r="AG12">
        <v>106</v>
      </c>
      <c r="AH12">
        <v>10</v>
      </c>
      <c r="AI12">
        <v>7</v>
      </c>
      <c r="AJ12">
        <v>2</v>
      </c>
      <c r="AK12">
        <v>3</v>
      </c>
      <c r="AM12">
        <v>1</v>
      </c>
      <c r="AP12">
        <v>1</v>
      </c>
      <c r="AQ12">
        <v>16</v>
      </c>
      <c r="AR12">
        <v>14</v>
      </c>
      <c r="AS12">
        <v>17</v>
      </c>
      <c r="AT12">
        <v>3</v>
      </c>
      <c r="AU12">
        <v>2</v>
      </c>
      <c r="AV12">
        <v>71</v>
      </c>
      <c r="AW12">
        <v>88</v>
      </c>
      <c r="AX12">
        <v>88</v>
      </c>
      <c r="AY12">
        <v>54</v>
      </c>
      <c r="AZ12">
        <v>109</v>
      </c>
      <c r="BA12">
        <v>122</v>
      </c>
      <c r="BB12">
        <v>195</v>
      </c>
      <c r="BC12">
        <v>218</v>
      </c>
      <c r="BD12">
        <v>291</v>
      </c>
      <c r="BE12">
        <v>156</v>
      </c>
      <c r="BF12">
        <v>144</v>
      </c>
      <c r="BG12">
        <v>300</v>
      </c>
      <c r="BH12">
        <v>105</v>
      </c>
      <c r="BI12">
        <v>144</v>
      </c>
      <c r="BJ12">
        <v>35</v>
      </c>
      <c r="BK12">
        <v>261</v>
      </c>
      <c r="BL12">
        <v>179</v>
      </c>
      <c r="BM12">
        <v>185</v>
      </c>
      <c r="BN12">
        <v>148</v>
      </c>
      <c r="BO12">
        <v>119</v>
      </c>
      <c r="BP12">
        <v>151</v>
      </c>
      <c r="BQ12">
        <v>125</v>
      </c>
      <c r="BR12">
        <v>122</v>
      </c>
      <c r="BS12">
        <v>172</v>
      </c>
      <c r="BT12">
        <v>149</v>
      </c>
      <c r="BU12">
        <v>220</v>
      </c>
      <c r="BV12">
        <v>207</v>
      </c>
      <c r="BW12">
        <v>274</v>
      </c>
      <c r="BX12">
        <v>176</v>
      </c>
      <c r="BY12">
        <v>148</v>
      </c>
      <c r="BZ12">
        <v>202</v>
      </c>
      <c r="CA12">
        <v>91</v>
      </c>
      <c r="CB12">
        <v>174</v>
      </c>
      <c r="CC12">
        <v>99</v>
      </c>
      <c r="CD12">
        <v>68</v>
      </c>
      <c r="CE12">
        <v>84</v>
      </c>
      <c r="CF12">
        <v>80</v>
      </c>
      <c r="CG12">
        <v>46</v>
      </c>
      <c r="CH12">
        <v>117</v>
      </c>
      <c r="CI12">
        <v>129</v>
      </c>
      <c r="CJ12">
        <v>62</v>
      </c>
      <c r="CK12">
        <v>73</v>
      </c>
      <c r="CL12">
        <v>147</v>
      </c>
      <c r="CM12">
        <v>32</v>
      </c>
      <c r="CN12">
        <v>87</v>
      </c>
      <c r="CO12">
        <v>116</v>
      </c>
      <c r="CP12">
        <v>75</v>
      </c>
      <c r="CQ12">
        <v>62</v>
      </c>
      <c r="CR12">
        <v>55</v>
      </c>
      <c r="CT12">
        <f>COUNT(C12:CR12)</f>
        <v>83</v>
      </c>
      <c r="CU12">
        <f>MAX(C12:CR12)</f>
        <v>300</v>
      </c>
      <c r="CV12">
        <f t="shared" si="2"/>
        <v>10</v>
      </c>
      <c r="CW12">
        <f t="shared" si="3"/>
        <v>83.8</v>
      </c>
      <c r="CX12" t="str">
        <f t="shared" si="0"/>
        <v>a</v>
      </c>
      <c r="CY12" t="str">
        <f t="shared" si="4"/>
        <v>CAPS</v>
      </c>
      <c r="CZ12">
        <f t="shared" si="1"/>
        <v>0.54892601431980914</v>
      </c>
      <c r="DA12" t="s">
        <v>8</v>
      </c>
      <c r="DB12" t="s">
        <v>8</v>
      </c>
      <c r="DF12" t="s">
        <v>8</v>
      </c>
      <c r="DG12" t="s">
        <v>8</v>
      </c>
      <c r="DH12" t="s">
        <v>8</v>
      </c>
    </row>
    <row r="13" spans="1:113" x14ac:dyDescent="0.2">
      <c r="A13" t="s">
        <v>22</v>
      </c>
      <c r="B13">
        <v>50</v>
      </c>
      <c r="D13">
        <v>1</v>
      </c>
      <c r="J13">
        <v>10</v>
      </c>
      <c r="K13">
        <v>31</v>
      </c>
      <c r="L13">
        <v>65</v>
      </c>
      <c r="M13">
        <v>31</v>
      </c>
      <c r="N13">
        <v>34</v>
      </c>
      <c r="O13">
        <v>33</v>
      </c>
      <c r="P13">
        <v>14</v>
      </c>
      <c r="Q13">
        <v>32</v>
      </c>
      <c r="R13">
        <v>55</v>
      </c>
      <c r="S13">
        <v>35</v>
      </c>
      <c r="T13">
        <v>49</v>
      </c>
      <c r="U13">
        <v>53</v>
      </c>
      <c r="V13">
        <v>56</v>
      </c>
      <c r="W13">
        <v>21</v>
      </c>
      <c r="X13">
        <v>20</v>
      </c>
      <c r="Y13">
        <v>15</v>
      </c>
      <c r="Z13">
        <v>9</v>
      </c>
      <c r="AA13">
        <v>30</v>
      </c>
      <c r="AB13">
        <v>19</v>
      </c>
      <c r="AC13">
        <v>40</v>
      </c>
      <c r="AD13">
        <v>20</v>
      </c>
      <c r="AE13">
        <v>12</v>
      </c>
      <c r="AF13">
        <v>20</v>
      </c>
      <c r="AG13">
        <v>13</v>
      </c>
      <c r="AH13">
        <v>19</v>
      </c>
      <c r="AI13">
        <v>2</v>
      </c>
      <c r="AL13">
        <v>15</v>
      </c>
      <c r="AM13">
        <v>4</v>
      </c>
      <c r="AQ13">
        <v>2</v>
      </c>
      <c r="AW13">
        <v>3</v>
      </c>
      <c r="AX13">
        <v>3</v>
      </c>
      <c r="AY13">
        <v>1</v>
      </c>
      <c r="AZ13">
        <v>2</v>
      </c>
      <c r="BA13">
        <v>3</v>
      </c>
      <c r="BB13">
        <v>5</v>
      </c>
      <c r="BC13">
        <v>6</v>
      </c>
      <c r="BD13">
        <v>12</v>
      </c>
      <c r="BE13">
        <v>4</v>
      </c>
      <c r="BF13">
        <v>4</v>
      </c>
      <c r="BG13">
        <v>52</v>
      </c>
      <c r="BH13">
        <v>6</v>
      </c>
      <c r="BI13">
        <v>4</v>
      </c>
      <c r="BK13">
        <v>9</v>
      </c>
      <c r="BL13">
        <v>8</v>
      </c>
      <c r="BM13">
        <v>16</v>
      </c>
      <c r="BN13">
        <v>22</v>
      </c>
      <c r="BO13">
        <v>1</v>
      </c>
      <c r="BP13">
        <v>27</v>
      </c>
      <c r="BQ13">
        <v>2</v>
      </c>
      <c r="BS13">
        <v>13</v>
      </c>
      <c r="BT13">
        <v>2</v>
      </c>
      <c r="BU13">
        <v>16</v>
      </c>
      <c r="BV13">
        <v>2</v>
      </c>
      <c r="BW13">
        <v>7</v>
      </c>
      <c r="BY13">
        <v>3</v>
      </c>
      <c r="CB13">
        <v>6</v>
      </c>
      <c r="CD13">
        <v>2</v>
      </c>
      <c r="CE13">
        <v>1</v>
      </c>
      <c r="CJ13">
        <v>2</v>
      </c>
      <c r="CK13">
        <v>1</v>
      </c>
      <c r="CN13">
        <v>5</v>
      </c>
      <c r="CO13">
        <v>4</v>
      </c>
      <c r="CT13">
        <f>COUNT(C13:CR13)</f>
        <v>63</v>
      </c>
      <c r="CU13">
        <f>MAX(C13:CR13)</f>
        <v>65</v>
      </c>
      <c r="CV13">
        <f t="shared" si="2"/>
        <v>4</v>
      </c>
      <c r="CW13">
        <f t="shared" si="3"/>
        <v>1.2</v>
      </c>
      <c r="CX13" t="str">
        <f t="shared" si="0"/>
        <v>d</v>
      </c>
      <c r="CY13" t="str">
        <f t="shared" si="4"/>
        <v/>
      </c>
      <c r="CZ13">
        <f t="shared" si="1"/>
        <v>0</v>
      </c>
      <c r="DA13" t="s">
        <v>21</v>
      </c>
      <c r="DB13" t="s">
        <v>21</v>
      </c>
      <c r="DD13" t="s">
        <v>21</v>
      </c>
      <c r="DF13" t="s">
        <v>17</v>
      </c>
      <c r="DG13" t="s">
        <v>17</v>
      </c>
      <c r="DH13" t="s">
        <v>18</v>
      </c>
    </row>
    <row r="14" spans="1:113" x14ac:dyDescent="0.2">
      <c r="A14" t="s">
        <v>26</v>
      </c>
      <c r="B14">
        <v>53</v>
      </c>
      <c r="O14">
        <v>11</v>
      </c>
      <c r="Q14">
        <v>6</v>
      </c>
      <c r="R14">
        <v>7</v>
      </c>
      <c r="Z14">
        <v>3</v>
      </c>
      <c r="AI14">
        <v>1</v>
      </c>
      <c r="BC14">
        <v>1</v>
      </c>
      <c r="BD14">
        <v>1</v>
      </c>
      <c r="BT14">
        <v>4</v>
      </c>
      <c r="CJ14">
        <v>1</v>
      </c>
      <c r="CN14">
        <v>1</v>
      </c>
      <c r="CT14">
        <f>COUNT(C14:CR14)</f>
        <v>10</v>
      </c>
      <c r="CU14">
        <f>MAX(C14:CR14)</f>
        <v>11</v>
      </c>
      <c r="CV14">
        <f t="shared" si="2"/>
        <v>2</v>
      </c>
      <c r="CW14">
        <f t="shared" si="3"/>
        <v>0.2</v>
      </c>
      <c r="CX14" t="str">
        <f t="shared" si="0"/>
        <v>e</v>
      </c>
      <c r="CY14" t="str">
        <f t="shared" si="4"/>
        <v/>
      </c>
      <c r="CZ14">
        <f t="shared" si="1"/>
        <v>0</v>
      </c>
      <c r="DA14" t="s">
        <v>13</v>
      </c>
      <c r="DB14" t="s">
        <v>13</v>
      </c>
      <c r="DF14" t="s">
        <v>14</v>
      </c>
      <c r="DG14" t="s">
        <v>14</v>
      </c>
      <c r="DH14" t="s">
        <v>14</v>
      </c>
    </row>
    <row r="15" spans="1:113" x14ac:dyDescent="0.2">
      <c r="A15" t="s">
        <v>27</v>
      </c>
      <c r="B15">
        <v>54</v>
      </c>
      <c r="T15">
        <v>1</v>
      </c>
      <c r="AX15">
        <v>3</v>
      </c>
      <c r="BA15">
        <v>2</v>
      </c>
      <c r="BD15">
        <v>6</v>
      </c>
      <c r="BG15">
        <v>1</v>
      </c>
      <c r="BI15">
        <v>17</v>
      </c>
      <c r="BK15">
        <v>3</v>
      </c>
      <c r="BN15">
        <v>3</v>
      </c>
      <c r="BO15">
        <v>2</v>
      </c>
      <c r="BS15">
        <v>90</v>
      </c>
      <c r="BU15">
        <v>4</v>
      </c>
      <c r="BV15">
        <v>27</v>
      </c>
      <c r="BW15">
        <v>4</v>
      </c>
      <c r="BY15">
        <v>1</v>
      </c>
      <c r="BZ15">
        <v>12</v>
      </c>
      <c r="CA15">
        <v>1</v>
      </c>
      <c r="CB15">
        <v>45</v>
      </c>
      <c r="CC15">
        <v>1</v>
      </c>
      <c r="CE15">
        <v>1</v>
      </c>
      <c r="CL15">
        <v>33</v>
      </c>
      <c r="CP15">
        <v>3</v>
      </c>
      <c r="CT15">
        <f>COUNT(C15:CR15)</f>
        <v>21</v>
      </c>
      <c r="CU15">
        <f>MAX(C15:CR15)</f>
        <v>90</v>
      </c>
      <c r="CV15">
        <f t="shared" si="2"/>
        <v>2</v>
      </c>
      <c r="CW15">
        <f t="shared" si="3"/>
        <v>3.6</v>
      </c>
      <c r="CX15" t="str">
        <f t="shared" si="0"/>
        <v>e</v>
      </c>
      <c r="CY15" t="str">
        <f t="shared" si="4"/>
        <v/>
      </c>
      <c r="CZ15">
        <f t="shared" si="1"/>
        <v>0</v>
      </c>
      <c r="DA15" t="s">
        <v>17</v>
      </c>
      <c r="DB15" t="s">
        <v>17</v>
      </c>
      <c r="DD15" t="s">
        <v>17</v>
      </c>
      <c r="DF15" t="s">
        <v>21</v>
      </c>
      <c r="DG15" t="s">
        <v>21</v>
      </c>
      <c r="DH15" t="s">
        <v>21</v>
      </c>
    </row>
    <row r="16" spans="1:113" x14ac:dyDescent="0.2">
      <c r="A16" t="s">
        <v>28</v>
      </c>
      <c r="B16">
        <v>55</v>
      </c>
      <c r="I16">
        <v>3</v>
      </c>
      <c r="Z16">
        <v>1</v>
      </c>
      <c r="AD16">
        <v>3</v>
      </c>
      <c r="AE16">
        <v>8</v>
      </c>
      <c r="AP16">
        <v>1</v>
      </c>
      <c r="AR16">
        <v>1</v>
      </c>
      <c r="AU16">
        <v>6</v>
      </c>
      <c r="AV16">
        <v>2</v>
      </c>
      <c r="AZ16">
        <v>5</v>
      </c>
      <c r="BA16">
        <v>3</v>
      </c>
      <c r="BB16">
        <v>2</v>
      </c>
      <c r="BC16">
        <v>2</v>
      </c>
      <c r="BD16">
        <v>2</v>
      </c>
      <c r="BU16">
        <v>2</v>
      </c>
      <c r="CT16">
        <f>COUNT(C16:CR16)</f>
        <v>14</v>
      </c>
      <c r="CU16">
        <f>MAX(C16:CR16)</f>
        <v>8</v>
      </c>
      <c r="CV16">
        <f t="shared" si="2"/>
        <v>0</v>
      </c>
      <c r="CW16">
        <f t="shared" si="3"/>
        <v>0</v>
      </c>
      <c r="CX16" t="str">
        <f t="shared" si="0"/>
        <v>f</v>
      </c>
      <c r="CY16" t="str">
        <f t="shared" si="4"/>
        <v/>
      </c>
      <c r="CZ16" t="e">
        <f t="shared" si="1"/>
        <v>#DIV/0!</v>
      </c>
      <c r="DA16" t="s">
        <v>13</v>
      </c>
      <c r="DB16" t="s">
        <v>13</v>
      </c>
      <c r="DF16" t="s">
        <v>14</v>
      </c>
      <c r="DG16" t="s">
        <v>14</v>
      </c>
      <c r="DH16" t="s">
        <v>14</v>
      </c>
    </row>
    <row r="17" spans="1:112" x14ac:dyDescent="0.2">
      <c r="A17" t="s">
        <v>29</v>
      </c>
      <c r="B17">
        <v>56</v>
      </c>
      <c r="P17">
        <v>2</v>
      </c>
      <c r="T17">
        <v>1</v>
      </c>
      <c r="V17">
        <v>1</v>
      </c>
      <c r="Y17">
        <v>3</v>
      </c>
      <c r="AY17">
        <v>5</v>
      </c>
      <c r="AZ17">
        <v>2</v>
      </c>
      <c r="BA17">
        <v>2</v>
      </c>
      <c r="BB17">
        <v>2</v>
      </c>
      <c r="CT17">
        <f>COUNT(C17:CR17)</f>
        <v>8</v>
      </c>
      <c r="CU17">
        <f>MAX(C17:CR17)</f>
        <v>5</v>
      </c>
      <c r="CV17">
        <f t="shared" si="2"/>
        <v>0</v>
      </c>
      <c r="CW17">
        <f t="shared" si="3"/>
        <v>0</v>
      </c>
      <c r="CX17" t="str">
        <f t="shared" si="0"/>
        <v>f</v>
      </c>
      <c r="CY17" t="str">
        <f t="shared" si="4"/>
        <v/>
      </c>
      <c r="CZ17" t="e">
        <f t="shared" si="1"/>
        <v>#DIV/0!</v>
      </c>
      <c r="DA17" t="s">
        <v>13</v>
      </c>
      <c r="DB17" t="s">
        <v>13</v>
      </c>
      <c r="DF17" t="s">
        <v>13</v>
      </c>
      <c r="DG17" t="s">
        <v>13</v>
      </c>
      <c r="DH17" t="s">
        <v>13</v>
      </c>
    </row>
    <row r="18" spans="1:112" x14ac:dyDescent="0.2">
      <c r="A18" t="s">
        <v>30</v>
      </c>
      <c r="B18">
        <v>58</v>
      </c>
      <c r="O18">
        <v>4</v>
      </c>
      <c r="P18">
        <v>40</v>
      </c>
      <c r="R18">
        <v>50</v>
      </c>
      <c r="S18">
        <v>9</v>
      </c>
      <c r="T18">
        <v>1</v>
      </c>
      <c r="U18">
        <v>77</v>
      </c>
      <c r="V18">
        <v>74</v>
      </c>
      <c r="W18">
        <v>12</v>
      </c>
      <c r="X18">
        <v>26</v>
      </c>
      <c r="Y18">
        <v>2</v>
      </c>
      <c r="Z18">
        <v>123</v>
      </c>
      <c r="AA18">
        <v>86</v>
      </c>
      <c r="AB18">
        <v>28</v>
      </c>
      <c r="AC18">
        <v>75</v>
      </c>
      <c r="AD18">
        <v>38</v>
      </c>
      <c r="AE18">
        <v>150</v>
      </c>
      <c r="AF18">
        <v>8</v>
      </c>
      <c r="AG18">
        <v>8</v>
      </c>
      <c r="AH18">
        <v>10</v>
      </c>
      <c r="AI18">
        <v>115</v>
      </c>
      <c r="AK18">
        <v>3</v>
      </c>
      <c r="AM18">
        <v>80</v>
      </c>
      <c r="AN18">
        <v>2</v>
      </c>
      <c r="AQ18">
        <v>60</v>
      </c>
      <c r="AV18">
        <v>18</v>
      </c>
      <c r="AW18">
        <v>3</v>
      </c>
      <c r="AX18">
        <v>21</v>
      </c>
      <c r="AY18">
        <v>9</v>
      </c>
      <c r="AZ18">
        <v>9</v>
      </c>
      <c r="BA18">
        <v>44</v>
      </c>
      <c r="BB18">
        <v>37</v>
      </c>
      <c r="BC18">
        <v>12</v>
      </c>
      <c r="BD18">
        <v>143</v>
      </c>
      <c r="BE18">
        <v>23</v>
      </c>
      <c r="BF18">
        <v>1</v>
      </c>
      <c r="BG18">
        <v>9</v>
      </c>
      <c r="BK18">
        <v>20</v>
      </c>
      <c r="BM18">
        <v>50</v>
      </c>
      <c r="BN18">
        <v>150</v>
      </c>
      <c r="BQ18">
        <v>11</v>
      </c>
      <c r="BR18">
        <v>46</v>
      </c>
      <c r="BS18">
        <v>111</v>
      </c>
      <c r="BT18">
        <v>126</v>
      </c>
      <c r="BU18">
        <v>38</v>
      </c>
      <c r="BV18">
        <v>7</v>
      </c>
      <c r="BW18">
        <v>3</v>
      </c>
      <c r="BX18">
        <v>115</v>
      </c>
      <c r="BY18">
        <v>26</v>
      </c>
      <c r="BZ18">
        <v>5</v>
      </c>
      <c r="CB18">
        <v>29</v>
      </c>
      <c r="CC18">
        <v>8</v>
      </c>
      <c r="CD18">
        <v>3</v>
      </c>
      <c r="CE18">
        <v>5</v>
      </c>
      <c r="CF18">
        <v>13</v>
      </c>
      <c r="CG18">
        <v>1</v>
      </c>
      <c r="CH18" t="s">
        <v>31</v>
      </c>
      <c r="CI18">
        <v>2</v>
      </c>
      <c r="CM18">
        <v>1</v>
      </c>
      <c r="CT18">
        <f>COUNT(C18:CR18)</f>
        <v>57</v>
      </c>
      <c r="CU18">
        <f>MAX(C18:CR18)</f>
        <v>150</v>
      </c>
      <c r="CV18">
        <f t="shared" si="2"/>
        <v>2</v>
      </c>
      <c r="CW18">
        <f t="shared" si="3"/>
        <v>0.3</v>
      </c>
      <c r="CX18" t="str">
        <f t="shared" si="0"/>
        <v>e</v>
      </c>
      <c r="CY18" t="str">
        <f t="shared" si="4"/>
        <v/>
      </c>
      <c r="CZ18">
        <f t="shared" si="1"/>
        <v>3.3333333333333335</v>
      </c>
      <c r="DA18" t="s">
        <v>8</v>
      </c>
      <c r="DB18" t="s">
        <v>8</v>
      </c>
      <c r="DF18" t="s">
        <v>8</v>
      </c>
      <c r="DG18" t="s">
        <v>16</v>
      </c>
      <c r="DH18" t="s">
        <v>16</v>
      </c>
    </row>
    <row r="19" spans="1:112" x14ac:dyDescent="0.2">
      <c r="A19" t="s">
        <v>32</v>
      </c>
      <c r="B19">
        <v>60</v>
      </c>
      <c r="W19">
        <v>66</v>
      </c>
      <c r="Z19">
        <v>7</v>
      </c>
      <c r="AX19">
        <v>5</v>
      </c>
      <c r="CT19">
        <f>COUNT(C19:CR19)</f>
        <v>3</v>
      </c>
      <c r="CU19">
        <f>MAX(C19:CR19)</f>
        <v>66</v>
      </c>
      <c r="CV19">
        <f t="shared" si="2"/>
        <v>0</v>
      </c>
      <c r="CW19">
        <f t="shared" si="3"/>
        <v>0</v>
      </c>
      <c r="CX19" t="str">
        <f t="shared" si="0"/>
        <v>f</v>
      </c>
      <c r="CY19" t="str">
        <f t="shared" si="4"/>
        <v/>
      </c>
      <c r="CZ19" t="e">
        <f t="shared" si="1"/>
        <v>#DIV/0!</v>
      </c>
      <c r="DA19" t="s">
        <v>13</v>
      </c>
      <c r="DB19" t="s">
        <v>13</v>
      </c>
      <c r="DF19" t="s">
        <v>13</v>
      </c>
      <c r="DG19" t="s">
        <v>13</v>
      </c>
      <c r="DH19" t="s">
        <v>13</v>
      </c>
    </row>
    <row r="20" spans="1:112" x14ac:dyDescent="0.2">
      <c r="A20" t="s">
        <v>33</v>
      </c>
      <c r="B20">
        <v>61</v>
      </c>
      <c r="I20">
        <v>38</v>
      </c>
      <c r="J20">
        <v>7</v>
      </c>
      <c r="L20">
        <v>5</v>
      </c>
      <c r="M20">
        <v>6</v>
      </c>
      <c r="O20">
        <v>2</v>
      </c>
      <c r="P20">
        <v>20</v>
      </c>
      <c r="R20">
        <v>6</v>
      </c>
      <c r="S20">
        <v>1</v>
      </c>
      <c r="U20">
        <v>1</v>
      </c>
      <c r="Y20">
        <v>8</v>
      </c>
      <c r="Z20">
        <v>3</v>
      </c>
      <c r="AA20">
        <v>4</v>
      </c>
      <c r="AC20">
        <v>4</v>
      </c>
      <c r="AD20">
        <v>12</v>
      </c>
      <c r="AE20">
        <v>6</v>
      </c>
      <c r="AG20">
        <v>4</v>
      </c>
      <c r="AH20">
        <v>10</v>
      </c>
      <c r="AI20">
        <v>10</v>
      </c>
      <c r="AL20">
        <v>6</v>
      </c>
      <c r="AM20">
        <v>41</v>
      </c>
      <c r="AN20">
        <v>17</v>
      </c>
      <c r="AR20">
        <v>1</v>
      </c>
      <c r="AU20">
        <v>1</v>
      </c>
      <c r="AX20">
        <v>7</v>
      </c>
      <c r="AZ20">
        <v>6</v>
      </c>
      <c r="BB20">
        <v>1</v>
      </c>
      <c r="BC20">
        <v>24</v>
      </c>
      <c r="BD20">
        <v>3</v>
      </c>
      <c r="BE20">
        <v>3</v>
      </c>
      <c r="BF20">
        <v>4</v>
      </c>
      <c r="BG20">
        <v>8</v>
      </c>
      <c r="BM20">
        <v>6</v>
      </c>
      <c r="BN20">
        <v>2</v>
      </c>
      <c r="BP20">
        <v>2</v>
      </c>
      <c r="BR20">
        <v>14</v>
      </c>
      <c r="BS20">
        <v>3</v>
      </c>
      <c r="BU20">
        <v>6</v>
      </c>
      <c r="BW20">
        <v>2</v>
      </c>
      <c r="BX20">
        <v>10</v>
      </c>
      <c r="BY20">
        <v>1</v>
      </c>
      <c r="CB20">
        <v>1</v>
      </c>
      <c r="CH20" t="s">
        <v>31</v>
      </c>
      <c r="CT20">
        <f>COUNT(C20:CR20)</f>
        <v>41</v>
      </c>
      <c r="CU20">
        <f>MAX(C20:CR20)</f>
        <v>41</v>
      </c>
      <c r="CV20">
        <f t="shared" si="2"/>
        <v>0</v>
      </c>
      <c r="CW20">
        <f t="shared" si="3"/>
        <v>0</v>
      </c>
      <c r="CX20" t="str">
        <f t="shared" si="0"/>
        <v>f</v>
      </c>
      <c r="CY20" t="str">
        <f t="shared" si="4"/>
        <v/>
      </c>
      <c r="CZ20" t="e">
        <f t="shared" si="1"/>
        <v>#DIV/0!</v>
      </c>
      <c r="DA20" t="s">
        <v>10</v>
      </c>
      <c r="DB20" t="s">
        <v>10</v>
      </c>
      <c r="DE20" t="s">
        <v>21</v>
      </c>
      <c r="DF20" t="s">
        <v>17</v>
      </c>
      <c r="DG20" t="s">
        <v>21</v>
      </c>
      <c r="DH20" t="s">
        <v>21</v>
      </c>
    </row>
    <row r="21" spans="1:112" x14ac:dyDescent="0.2">
      <c r="A21" t="s">
        <v>34</v>
      </c>
      <c r="B21">
        <v>75</v>
      </c>
      <c r="N21">
        <v>4</v>
      </c>
      <c r="O21">
        <v>3</v>
      </c>
      <c r="P21">
        <v>3</v>
      </c>
      <c r="Q21">
        <v>2</v>
      </c>
      <c r="R21">
        <v>27</v>
      </c>
      <c r="S21">
        <v>15</v>
      </c>
      <c r="T21">
        <v>11</v>
      </c>
      <c r="U21">
        <v>7</v>
      </c>
      <c r="V21">
        <v>19</v>
      </c>
      <c r="W21">
        <v>8</v>
      </c>
      <c r="Z21">
        <v>3</v>
      </c>
      <c r="AD21">
        <v>1</v>
      </c>
      <c r="AU21">
        <v>1</v>
      </c>
      <c r="BB21">
        <v>1</v>
      </c>
      <c r="BC21">
        <v>3</v>
      </c>
      <c r="BD21">
        <v>4</v>
      </c>
      <c r="BF21">
        <v>7</v>
      </c>
      <c r="BG21">
        <v>10</v>
      </c>
      <c r="BI21">
        <v>5</v>
      </c>
      <c r="BL21">
        <v>1</v>
      </c>
      <c r="BN21">
        <v>3</v>
      </c>
      <c r="BP21">
        <v>5</v>
      </c>
      <c r="BQ21">
        <v>6</v>
      </c>
      <c r="BR21">
        <v>14</v>
      </c>
      <c r="BU21">
        <v>4</v>
      </c>
      <c r="BV21">
        <v>1</v>
      </c>
      <c r="BW21">
        <v>12</v>
      </c>
      <c r="BX21">
        <v>6</v>
      </c>
      <c r="CB21">
        <v>6</v>
      </c>
      <c r="CC21">
        <v>11</v>
      </c>
      <c r="CJ21">
        <v>1</v>
      </c>
      <c r="CM21">
        <v>9</v>
      </c>
      <c r="CN21">
        <v>2</v>
      </c>
      <c r="CO21">
        <v>92</v>
      </c>
      <c r="CP21">
        <v>83</v>
      </c>
      <c r="CQ21">
        <v>29</v>
      </c>
      <c r="CR21">
        <v>73</v>
      </c>
      <c r="CT21">
        <f>COUNT(C21:CR21)</f>
        <v>37</v>
      </c>
      <c r="CU21">
        <f>MAX(C21:CR21)</f>
        <v>92</v>
      </c>
      <c r="CV21">
        <f t="shared" si="2"/>
        <v>7</v>
      </c>
      <c r="CW21">
        <f t="shared" si="3"/>
        <v>28.9</v>
      </c>
      <c r="CX21" t="str">
        <f t="shared" si="0"/>
        <v>b</v>
      </c>
      <c r="CY21" t="str">
        <f t="shared" si="4"/>
        <v>CAPS</v>
      </c>
      <c r="CZ21">
        <f t="shared" si="1"/>
        <v>0</v>
      </c>
      <c r="DA21" t="s">
        <v>10</v>
      </c>
      <c r="DB21" t="s">
        <v>21</v>
      </c>
      <c r="DE21" t="s">
        <v>21</v>
      </c>
      <c r="DF21" t="s">
        <v>17</v>
      </c>
      <c r="DG21" t="s">
        <v>17</v>
      </c>
      <c r="DH21" t="s">
        <v>21</v>
      </c>
    </row>
    <row r="22" spans="1:112" x14ac:dyDescent="0.2">
      <c r="A22" t="s">
        <v>35</v>
      </c>
      <c r="B22">
        <v>76</v>
      </c>
      <c r="AH22">
        <v>1</v>
      </c>
      <c r="AP22">
        <v>1</v>
      </c>
      <c r="BA22">
        <v>1</v>
      </c>
      <c r="BC22">
        <v>3</v>
      </c>
      <c r="BJ22">
        <v>3</v>
      </c>
      <c r="BZ22">
        <v>1</v>
      </c>
      <c r="CQ22">
        <v>3</v>
      </c>
      <c r="CR22">
        <v>1</v>
      </c>
      <c r="CT22">
        <f>COUNT(C22:CR22)</f>
        <v>8</v>
      </c>
      <c r="CU22">
        <f>MAX(C22:CR22)</f>
        <v>3</v>
      </c>
      <c r="CV22">
        <f t="shared" si="2"/>
        <v>2</v>
      </c>
      <c r="CW22">
        <f t="shared" si="3"/>
        <v>0.4</v>
      </c>
      <c r="CX22" t="str">
        <f t="shared" si="0"/>
        <v>e</v>
      </c>
      <c r="CY22" t="str">
        <f t="shared" si="4"/>
        <v/>
      </c>
      <c r="CZ22">
        <f t="shared" si="1"/>
        <v>0</v>
      </c>
      <c r="DA22" t="s">
        <v>14</v>
      </c>
      <c r="DB22" t="s">
        <v>14</v>
      </c>
      <c r="DE22" t="s">
        <v>14</v>
      </c>
      <c r="DF22" t="s">
        <v>13</v>
      </c>
      <c r="DG22" t="s">
        <v>13</v>
      </c>
      <c r="DH22" t="s">
        <v>13</v>
      </c>
    </row>
    <row r="23" spans="1:112" x14ac:dyDescent="0.2">
      <c r="A23" t="s">
        <v>36</v>
      </c>
      <c r="B23">
        <v>79</v>
      </c>
      <c r="I23">
        <v>9</v>
      </c>
      <c r="J23">
        <v>16</v>
      </c>
      <c r="K23">
        <v>11</v>
      </c>
      <c r="L23">
        <v>5</v>
      </c>
      <c r="M23">
        <v>1</v>
      </c>
      <c r="O23">
        <v>2</v>
      </c>
      <c r="Q23">
        <v>11</v>
      </c>
      <c r="R23">
        <v>18</v>
      </c>
      <c r="S23">
        <v>1</v>
      </c>
      <c r="U23">
        <v>2</v>
      </c>
      <c r="Y23">
        <v>5</v>
      </c>
      <c r="Z23">
        <v>7</v>
      </c>
      <c r="AA23">
        <v>20</v>
      </c>
      <c r="AB23">
        <v>2</v>
      </c>
      <c r="AC23">
        <v>25</v>
      </c>
      <c r="AD23">
        <v>30</v>
      </c>
      <c r="AE23">
        <v>15</v>
      </c>
      <c r="AG23">
        <v>6</v>
      </c>
      <c r="AH23">
        <v>25</v>
      </c>
      <c r="AJ23">
        <v>4</v>
      </c>
      <c r="AM23">
        <v>3</v>
      </c>
      <c r="AQ23">
        <v>1</v>
      </c>
      <c r="AU23">
        <v>2</v>
      </c>
      <c r="AV23">
        <v>3</v>
      </c>
      <c r="AW23">
        <v>1</v>
      </c>
      <c r="AY23">
        <v>2</v>
      </c>
      <c r="AZ23">
        <v>2</v>
      </c>
      <c r="BA23">
        <v>4</v>
      </c>
      <c r="BC23">
        <v>47</v>
      </c>
      <c r="BD23">
        <v>23</v>
      </c>
      <c r="BE23">
        <v>3</v>
      </c>
      <c r="BF23">
        <v>18</v>
      </c>
      <c r="BG23">
        <v>4</v>
      </c>
      <c r="BK23">
        <v>2</v>
      </c>
      <c r="BL23">
        <v>5</v>
      </c>
      <c r="BM23">
        <v>26</v>
      </c>
      <c r="BN23">
        <v>13</v>
      </c>
      <c r="BO23">
        <v>9</v>
      </c>
      <c r="BQ23">
        <v>13</v>
      </c>
      <c r="BR23">
        <v>48</v>
      </c>
      <c r="BS23">
        <v>44</v>
      </c>
      <c r="BT23">
        <v>18</v>
      </c>
      <c r="BU23">
        <v>20</v>
      </c>
      <c r="BV23">
        <v>20</v>
      </c>
      <c r="BW23">
        <v>10</v>
      </c>
      <c r="BX23">
        <v>31</v>
      </c>
      <c r="BY23">
        <v>23</v>
      </c>
      <c r="BZ23">
        <v>46</v>
      </c>
      <c r="CA23">
        <v>31</v>
      </c>
      <c r="CB23">
        <v>81</v>
      </c>
      <c r="CC23">
        <v>36</v>
      </c>
      <c r="CD23">
        <v>27</v>
      </c>
      <c r="CE23">
        <v>16</v>
      </c>
      <c r="CF23">
        <v>70</v>
      </c>
      <c r="CG23">
        <v>32</v>
      </c>
      <c r="CH23">
        <v>34</v>
      </c>
      <c r="CI23">
        <v>57</v>
      </c>
      <c r="CJ23">
        <v>9</v>
      </c>
      <c r="CK23">
        <v>30</v>
      </c>
      <c r="CL23">
        <v>30</v>
      </c>
      <c r="CM23">
        <v>19</v>
      </c>
      <c r="CN23">
        <v>24</v>
      </c>
      <c r="CO23">
        <v>48</v>
      </c>
      <c r="CP23">
        <v>38</v>
      </c>
      <c r="CQ23">
        <v>1</v>
      </c>
      <c r="CR23">
        <v>17</v>
      </c>
      <c r="CT23">
        <f>COUNT(C23:CR23)</f>
        <v>66</v>
      </c>
      <c r="CU23">
        <f>MAX(C23:CR23)</f>
        <v>81</v>
      </c>
      <c r="CV23">
        <f t="shared" si="2"/>
        <v>10</v>
      </c>
      <c r="CW23">
        <f t="shared" si="3"/>
        <v>27.3</v>
      </c>
      <c r="CX23" t="str">
        <f t="shared" si="0"/>
        <v>a</v>
      </c>
      <c r="CY23" t="str">
        <f t="shared" si="4"/>
        <v>CAPS</v>
      </c>
      <c r="CZ23">
        <f t="shared" si="1"/>
        <v>1.1721611721611722</v>
      </c>
      <c r="DA23" t="s">
        <v>8</v>
      </c>
      <c r="DB23" t="s">
        <v>8</v>
      </c>
      <c r="DF23" t="s">
        <v>8</v>
      </c>
      <c r="DG23" t="s">
        <v>8</v>
      </c>
      <c r="DH23" t="s">
        <v>8</v>
      </c>
    </row>
    <row r="24" spans="1:112" x14ac:dyDescent="0.2">
      <c r="A24" t="s">
        <v>37</v>
      </c>
      <c r="B24">
        <v>80</v>
      </c>
      <c r="N24">
        <v>9</v>
      </c>
      <c r="P24">
        <v>2</v>
      </c>
      <c r="Q24">
        <v>5</v>
      </c>
      <c r="R24">
        <v>10</v>
      </c>
      <c r="S24">
        <v>6</v>
      </c>
      <c r="T24">
        <v>4</v>
      </c>
      <c r="U24">
        <v>1</v>
      </c>
      <c r="Y24">
        <v>31</v>
      </c>
      <c r="AB24">
        <v>8</v>
      </c>
      <c r="AG24">
        <v>12</v>
      </c>
      <c r="BD24">
        <v>2</v>
      </c>
      <c r="CQ24">
        <v>1</v>
      </c>
      <c r="CT24">
        <f>COUNT(C24:CR24)</f>
        <v>12</v>
      </c>
      <c r="CU24">
        <f>MAX(C24:CR24)</f>
        <v>31</v>
      </c>
      <c r="CV24">
        <f t="shared" si="2"/>
        <v>1</v>
      </c>
      <c r="CW24">
        <f t="shared" si="3"/>
        <v>0.1</v>
      </c>
      <c r="CX24" t="str">
        <f t="shared" si="0"/>
        <v>e</v>
      </c>
      <c r="CY24" t="str">
        <f t="shared" si="4"/>
        <v/>
      </c>
      <c r="CZ24">
        <f t="shared" si="1"/>
        <v>0</v>
      </c>
      <c r="DA24" t="s">
        <v>13</v>
      </c>
      <c r="DB24" t="s">
        <v>13</v>
      </c>
      <c r="DF24" t="s">
        <v>13</v>
      </c>
      <c r="DG24" t="s">
        <v>13</v>
      </c>
      <c r="DH24" t="s">
        <v>13</v>
      </c>
    </row>
    <row r="25" spans="1:112" x14ac:dyDescent="0.2">
      <c r="A25" t="s">
        <v>38</v>
      </c>
      <c r="B25">
        <v>81</v>
      </c>
      <c r="J25">
        <v>2</v>
      </c>
      <c r="K25">
        <v>1</v>
      </c>
      <c r="R25">
        <v>15</v>
      </c>
      <c r="AG25">
        <v>12</v>
      </c>
      <c r="BB25">
        <v>5</v>
      </c>
      <c r="BD25">
        <v>4</v>
      </c>
      <c r="BE25">
        <v>1</v>
      </c>
      <c r="BO25">
        <v>1</v>
      </c>
      <c r="BX25">
        <v>7</v>
      </c>
      <c r="CB25">
        <v>3</v>
      </c>
      <c r="CC25">
        <v>1</v>
      </c>
      <c r="CI25">
        <v>1</v>
      </c>
      <c r="CT25">
        <f>COUNT(C25:CR25)</f>
        <v>12</v>
      </c>
      <c r="CU25">
        <f>MAX(C25:CR25)</f>
        <v>15</v>
      </c>
      <c r="CV25">
        <f t="shared" si="2"/>
        <v>1</v>
      </c>
      <c r="CW25">
        <f t="shared" si="3"/>
        <v>0.1</v>
      </c>
      <c r="CX25" t="str">
        <f t="shared" si="0"/>
        <v>e</v>
      </c>
      <c r="CY25" t="str">
        <f t="shared" si="4"/>
        <v/>
      </c>
      <c r="CZ25">
        <f t="shared" si="1"/>
        <v>0</v>
      </c>
      <c r="DA25" t="s">
        <v>10</v>
      </c>
      <c r="DB25" t="s">
        <v>10</v>
      </c>
      <c r="DC25" t="s">
        <v>10</v>
      </c>
      <c r="DF25" t="s">
        <v>14</v>
      </c>
      <c r="DG25" t="s">
        <v>14</v>
      </c>
      <c r="DH25" t="s">
        <v>14</v>
      </c>
    </row>
    <row r="26" spans="1:112" x14ac:dyDescent="0.2">
      <c r="A26" t="s">
        <v>39</v>
      </c>
      <c r="B26">
        <v>83</v>
      </c>
      <c r="O26">
        <v>1</v>
      </c>
      <c r="P26">
        <v>3</v>
      </c>
      <c r="V26">
        <v>5</v>
      </c>
      <c r="W26">
        <v>11</v>
      </c>
      <c r="Y26">
        <v>13</v>
      </c>
      <c r="AA26">
        <v>7</v>
      </c>
      <c r="AC26">
        <v>6</v>
      </c>
      <c r="AE26">
        <v>7</v>
      </c>
      <c r="AH26">
        <v>6</v>
      </c>
      <c r="AM26">
        <v>1</v>
      </c>
      <c r="AR26">
        <v>3</v>
      </c>
      <c r="AT26">
        <v>2</v>
      </c>
      <c r="AV26">
        <v>2</v>
      </c>
      <c r="AZ26">
        <v>2</v>
      </c>
      <c r="BA26">
        <v>1</v>
      </c>
      <c r="BB26">
        <v>3</v>
      </c>
      <c r="BC26">
        <v>1</v>
      </c>
      <c r="BD26">
        <v>3</v>
      </c>
      <c r="BO26">
        <v>3</v>
      </c>
      <c r="BS26">
        <v>2</v>
      </c>
      <c r="BT26">
        <v>3</v>
      </c>
      <c r="BU26">
        <v>2</v>
      </c>
      <c r="BW26">
        <v>7</v>
      </c>
      <c r="BX26">
        <v>2</v>
      </c>
      <c r="BY26">
        <v>4</v>
      </c>
      <c r="BZ26">
        <v>13</v>
      </c>
      <c r="CA26">
        <v>7</v>
      </c>
      <c r="CB26">
        <v>11</v>
      </c>
      <c r="CC26">
        <v>33</v>
      </c>
      <c r="CD26">
        <v>7</v>
      </c>
      <c r="CF26">
        <v>22</v>
      </c>
      <c r="CG26">
        <v>13</v>
      </c>
      <c r="CH26">
        <v>14</v>
      </c>
      <c r="CI26">
        <v>28</v>
      </c>
      <c r="CK26">
        <v>44</v>
      </c>
      <c r="CL26">
        <v>46</v>
      </c>
      <c r="CM26">
        <v>48</v>
      </c>
      <c r="CN26">
        <v>23</v>
      </c>
      <c r="CO26">
        <v>52</v>
      </c>
      <c r="CP26">
        <v>1</v>
      </c>
      <c r="CR26">
        <v>8</v>
      </c>
      <c r="CT26">
        <f>COUNT(C26:CR26)</f>
        <v>41</v>
      </c>
      <c r="CU26">
        <f>MAX(C26:CR26)</f>
        <v>52</v>
      </c>
      <c r="CV26">
        <f t="shared" si="2"/>
        <v>8</v>
      </c>
      <c r="CW26">
        <f t="shared" si="3"/>
        <v>25</v>
      </c>
      <c r="CX26" t="str">
        <f t="shared" si="0"/>
        <v>b</v>
      </c>
      <c r="CY26" t="str">
        <f t="shared" si="4"/>
        <v>CAPS</v>
      </c>
      <c r="CZ26">
        <f t="shared" si="1"/>
        <v>0.52</v>
      </c>
      <c r="DA26" t="s">
        <v>18</v>
      </c>
      <c r="DB26" t="s">
        <v>17</v>
      </c>
      <c r="DC26" t="s">
        <v>18</v>
      </c>
      <c r="DE26" t="s">
        <v>17</v>
      </c>
      <c r="DF26" t="s">
        <v>21</v>
      </c>
      <c r="DG26" t="s">
        <v>21</v>
      </c>
      <c r="DH26" t="s">
        <v>10</v>
      </c>
    </row>
    <row r="27" spans="1:112" x14ac:dyDescent="0.2">
      <c r="A27" t="s">
        <v>40</v>
      </c>
      <c r="B27">
        <v>102</v>
      </c>
      <c r="E27">
        <v>16</v>
      </c>
      <c r="F27">
        <v>34</v>
      </c>
      <c r="G27">
        <v>1</v>
      </c>
      <c r="H27">
        <v>6</v>
      </c>
      <c r="I27">
        <v>24</v>
      </c>
      <c r="J27">
        <v>15</v>
      </c>
      <c r="K27">
        <v>20</v>
      </c>
      <c r="L27">
        <v>24</v>
      </c>
      <c r="M27">
        <v>12</v>
      </c>
      <c r="N27">
        <v>20</v>
      </c>
      <c r="O27">
        <v>35</v>
      </c>
      <c r="P27">
        <v>24</v>
      </c>
      <c r="Q27">
        <v>17</v>
      </c>
      <c r="R27">
        <v>54</v>
      </c>
      <c r="S27">
        <v>4</v>
      </c>
      <c r="T27">
        <v>8</v>
      </c>
      <c r="U27">
        <v>25</v>
      </c>
      <c r="V27">
        <v>25</v>
      </c>
      <c r="W27">
        <v>44</v>
      </c>
      <c r="X27">
        <v>51</v>
      </c>
      <c r="Y27">
        <v>26</v>
      </c>
      <c r="Z27">
        <v>9</v>
      </c>
      <c r="AA27">
        <v>23</v>
      </c>
      <c r="AB27">
        <v>20</v>
      </c>
      <c r="AC27">
        <v>9</v>
      </c>
      <c r="AD27">
        <v>23</v>
      </c>
      <c r="AF27">
        <v>67</v>
      </c>
      <c r="AG27">
        <v>34</v>
      </c>
      <c r="AH27">
        <v>91</v>
      </c>
      <c r="AI27">
        <v>76</v>
      </c>
      <c r="AJ27">
        <v>5</v>
      </c>
      <c r="AK27">
        <v>139</v>
      </c>
      <c r="AL27">
        <v>107</v>
      </c>
      <c r="AM27">
        <v>89</v>
      </c>
      <c r="AN27">
        <v>108</v>
      </c>
      <c r="AO27">
        <v>77</v>
      </c>
      <c r="AP27">
        <v>63</v>
      </c>
      <c r="AQ27">
        <v>20</v>
      </c>
      <c r="AR27">
        <v>75</v>
      </c>
      <c r="AS27">
        <v>37</v>
      </c>
      <c r="AT27">
        <v>119</v>
      </c>
      <c r="AU27">
        <v>49</v>
      </c>
      <c r="AV27">
        <v>90</v>
      </c>
      <c r="AW27">
        <v>53</v>
      </c>
      <c r="AX27">
        <v>59</v>
      </c>
      <c r="AY27">
        <v>28</v>
      </c>
      <c r="AZ27">
        <v>72</v>
      </c>
      <c r="BA27">
        <v>91</v>
      </c>
      <c r="BB27">
        <v>27</v>
      </c>
      <c r="BC27">
        <v>30</v>
      </c>
      <c r="BD27">
        <v>59</v>
      </c>
      <c r="BE27">
        <v>42</v>
      </c>
      <c r="BG27">
        <v>7</v>
      </c>
      <c r="BH27">
        <v>8</v>
      </c>
      <c r="BI27">
        <v>16</v>
      </c>
      <c r="BJ27">
        <v>7</v>
      </c>
      <c r="BK27">
        <v>6</v>
      </c>
      <c r="BM27">
        <v>10</v>
      </c>
      <c r="BN27">
        <v>11</v>
      </c>
      <c r="BP27">
        <v>6</v>
      </c>
      <c r="BR27">
        <v>8</v>
      </c>
      <c r="BT27">
        <v>18</v>
      </c>
      <c r="BV27">
        <v>2</v>
      </c>
      <c r="BX27">
        <v>8</v>
      </c>
      <c r="BZ27" t="s">
        <v>31</v>
      </c>
      <c r="CB27">
        <v>6</v>
      </c>
      <c r="CM27">
        <v>1</v>
      </c>
      <c r="CN27">
        <v>1</v>
      </c>
      <c r="CT27">
        <f>COUNT(C27:CR27)</f>
        <v>67</v>
      </c>
      <c r="CU27">
        <f>MAX(C27:CR27)</f>
        <v>139</v>
      </c>
      <c r="CV27">
        <f t="shared" si="2"/>
        <v>2</v>
      </c>
      <c r="CW27">
        <f t="shared" si="3"/>
        <v>0.2</v>
      </c>
      <c r="CX27" t="str">
        <f t="shared" si="0"/>
        <v>e</v>
      </c>
      <c r="CY27" t="str">
        <f t="shared" si="4"/>
        <v/>
      </c>
      <c r="CZ27">
        <f t="shared" si="1"/>
        <v>0</v>
      </c>
      <c r="DA27" t="s">
        <v>14</v>
      </c>
      <c r="DB27" t="s">
        <v>10</v>
      </c>
      <c r="DE27" t="s">
        <v>10</v>
      </c>
      <c r="DF27" t="s">
        <v>21</v>
      </c>
      <c r="DG27" t="s">
        <v>21</v>
      </c>
      <c r="DH27" t="s">
        <v>21</v>
      </c>
    </row>
    <row r="28" spans="1:112" x14ac:dyDescent="0.2">
      <c r="A28" t="s">
        <v>41</v>
      </c>
      <c r="B28">
        <v>140</v>
      </c>
      <c r="D28">
        <v>1</v>
      </c>
      <c r="G28">
        <v>1</v>
      </c>
      <c r="K28">
        <v>1</v>
      </c>
      <c r="N28">
        <v>2</v>
      </c>
      <c r="P28">
        <v>3</v>
      </c>
      <c r="T28">
        <v>1</v>
      </c>
      <c r="X28">
        <v>3</v>
      </c>
      <c r="Y28">
        <v>1</v>
      </c>
      <c r="AA28">
        <v>1</v>
      </c>
      <c r="AC28">
        <v>1</v>
      </c>
      <c r="AF28">
        <v>2</v>
      </c>
      <c r="AI28">
        <v>1</v>
      </c>
      <c r="AP28">
        <v>2</v>
      </c>
      <c r="AZ28">
        <v>1</v>
      </c>
      <c r="BR28">
        <v>5</v>
      </c>
      <c r="BX28">
        <v>2</v>
      </c>
      <c r="BY28">
        <v>13</v>
      </c>
      <c r="CA28">
        <v>3</v>
      </c>
      <c r="CB28">
        <v>11</v>
      </c>
      <c r="CC28">
        <v>1</v>
      </c>
      <c r="CD28">
        <v>1</v>
      </c>
      <c r="CG28">
        <v>1</v>
      </c>
      <c r="CH28">
        <v>2</v>
      </c>
      <c r="CI28">
        <v>4</v>
      </c>
      <c r="CJ28">
        <v>15</v>
      </c>
      <c r="CK28">
        <v>3</v>
      </c>
      <c r="CL28">
        <v>9</v>
      </c>
      <c r="CT28">
        <f>COUNT(C28:CR28)</f>
        <v>27</v>
      </c>
      <c r="CU28">
        <f>MAX(C28:CR28)</f>
        <v>15</v>
      </c>
      <c r="CV28">
        <f t="shared" si="2"/>
        <v>4</v>
      </c>
      <c r="CW28">
        <f t="shared" si="3"/>
        <v>3.1</v>
      </c>
      <c r="CX28" t="str">
        <f t="shared" si="0"/>
        <v>d</v>
      </c>
      <c r="CY28" t="str">
        <f t="shared" si="4"/>
        <v/>
      </c>
      <c r="CZ28">
        <f t="shared" si="1"/>
        <v>0.32258064516129031</v>
      </c>
      <c r="DA28" t="s">
        <v>21</v>
      </c>
      <c r="DB28" t="s">
        <v>21</v>
      </c>
      <c r="DC28" t="s">
        <v>21</v>
      </c>
      <c r="DF28" t="s">
        <v>10</v>
      </c>
      <c r="DG28" t="s">
        <v>14</v>
      </c>
      <c r="DH28" t="s">
        <v>14</v>
      </c>
    </row>
    <row r="29" spans="1:112" x14ac:dyDescent="0.2">
      <c r="A29" t="s">
        <v>44</v>
      </c>
      <c r="B29">
        <v>144</v>
      </c>
      <c r="I29">
        <v>2</v>
      </c>
      <c r="J29">
        <v>6</v>
      </c>
      <c r="K29">
        <v>7</v>
      </c>
      <c r="L29">
        <v>1</v>
      </c>
      <c r="M29">
        <v>1</v>
      </c>
      <c r="N29">
        <v>2</v>
      </c>
      <c r="O29">
        <v>1</v>
      </c>
      <c r="P29">
        <v>2</v>
      </c>
      <c r="Q29">
        <v>1</v>
      </c>
      <c r="R29">
        <v>1</v>
      </c>
      <c r="S29">
        <v>1</v>
      </c>
      <c r="U29">
        <v>2</v>
      </c>
      <c r="V29">
        <v>2</v>
      </c>
      <c r="W29">
        <v>5</v>
      </c>
      <c r="Y29">
        <v>3</v>
      </c>
      <c r="Z29">
        <v>4</v>
      </c>
      <c r="AA29">
        <v>6</v>
      </c>
      <c r="AB29">
        <v>2</v>
      </c>
      <c r="AC29">
        <v>8</v>
      </c>
      <c r="AD29">
        <v>4</v>
      </c>
      <c r="AE29">
        <v>1</v>
      </c>
      <c r="AH29">
        <v>6</v>
      </c>
      <c r="AK29">
        <v>3</v>
      </c>
      <c r="AM29">
        <v>5</v>
      </c>
      <c r="AN29">
        <v>9</v>
      </c>
      <c r="AO29">
        <v>1</v>
      </c>
      <c r="AP29">
        <v>5</v>
      </c>
      <c r="AQ29">
        <v>11</v>
      </c>
      <c r="AR29">
        <v>4</v>
      </c>
      <c r="AS29">
        <v>10</v>
      </c>
      <c r="AT29">
        <v>3</v>
      </c>
      <c r="AU29">
        <v>10</v>
      </c>
      <c r="AV29">
        <v>25</v>
      </c>
      <c r="AW29">
        <v>3</v>
      </c>
      <c r="AX29">
        <v>9</v>
      </c>
      <c r="AY29">
        <v>9</v>
      </c>
      <c r="AZ29">
        <v>48</v>
      </c>
      <c r="BA29">
        <v>35</v>
      </c>
      <c r="BB29">
        <v>13</v>
      </c>
      <c r="BC29">
        <v>32</v>
      </c>
      <c r="BD29">
        <v>29</v>
      </c>
      <c r="BE29">
        <v>9</v>
      </c>
      <c r="BF29">
        <v>6</v>
      </c>
      <c r="BG29">
        <v>4</v>
      </c>
      <c r="BH29">
        <v>5</v>
      </c>
      <c r="BI29">
        <v>15</v>
      </c>
      <c r="BJ29">
        <v>1</v>
      </c>
      <c r="BK29">
        <v>14</v>
      </c>
      <c r="BL29">
        <v>32</v>
      </c>
      <c r="BM29">
        <v>18</v>
      </c>
      <c r="BN29">
        <v>3</v>
      </c>
      <c r="BO29">
        <v>6</v>
      </c>
      <c r="BP29">
        <v>14</v>
      </c>
      <c r="BQ29">
        <v>11</v>
      </c>
      <c r="BR29">
        <v>22</v>
      </c>
      <c r="BS29">
        <v>18</v>
      </c>
      <c r="BT29">
        <v>22</v>
      </c>
      <c r="BU29">
        <v>11</v>
      </c>
      <c r="BV29">
        <v>11</v>
      </c>
      <c r="BW29">
        <v>10</v>
      </c>
      <c r="BX29">
        <v>17</v>
      </c>
      <c r="BY29">
        <v>10</v>
      </c>
      <c r="BZ29">
        <v>8</v>
      </c>
      <c r="CA29">
        <v>20</v>
      </c>
      <c r="CB29">
        <v>10</v>
      </c>
      <c r="CC29">
        <v>14</v>
      </c>
      <c r="CD29">
        <v>9</v>
      </c>
      <c r="CE29">
        <v>1</v>
      </c>
      <c r="CF29">
        <v>26</v>
      </c>
      <c r="CG29">
        <v>15</v>
      </c>
      <c r="CH29">
        <v>5</v>
      </c>
      <c r="CI29">
        <v>14</v>
      </c>
      <c r="CJ29">
        <v>4</v>
      </c>
      <c r="CK29">
        <v>6</v>
      </c>
      <c r="CL29">
        <v>8</v>
      </c>
      <c r="CM29">
        <v>4</v>
      </c>
      <c r="CN29">
        <v>3</v>
      </c>
      <c r="CO29">
        <v>7</v>
      </c>
      <c r="CP29">
        <v>3</v>
      </c>
      <c r="CR29">
        <v>3</v>
      </c>
      <c r="CT29">
        <f>COUNT(C29:CR29)</f>
        <v>80</v>
      </c>
      <c r="CU29">
        <f>MAX(C29:CR29)</f>
        <v>48</v>
      </c>
      <c r="CV29">
        <f t="shared" si="2"/>
        <v>9</v>
      </c>
      <c r="CW29">
        <f t="shared" si="3"/>
        <v>5.2</v>
      </c>
      <c r="CX29" t="str">
        <f t="shared" si="0"/>
        <v>a</v>
      </c>
      <c r="CY29" t="str">
        <f t="shared" si="4"/>
        <v/>
      </c>
      <c r="CZ29">
        <f t="shared" si="1"/>
        <v>2.8846153846153846</v>
      </c>
      <c r="DA29" t="s">
        <v>18</v>
      </c>
      <c r="DB29" t="s">
        <v>18</v>
      </c>
      <c r="DF29" t="s">
        <v>18</v>
      </c>
      <c r="DG29" t="s">
        <v>18</v>
      </c>
      <c r="DH29" t="s">
        <v>18</v>
      </c>
    </row>
    <row r="30" spans="1:112" x14ac:dyDescent="0.2">
      <c r="A30" t="s">
        <v>45</v>
      </c>
      <c r="B30">
        <v>146</v>
      </c>
      <c r="J30">
        <v>1</v>
      </c>
      <c r="V30">
        <v>1</v>
      </c>
      <c r="AG30">
        <v>1</v>
      </c>
      <c r="AL30">
        <v>3</v>
      </c>
      <c r="AV30">
        <v>1</v>
      </c>
      <c r="BA30">
        <v>1</v>
      </c>
      <c r="BB30">
        <v>15</v>
      </c>
      <c r="BF30">
        <v>12</v>
      </c>
      <c r="CC30">
        <v>1</v>
      </c>
      <c r="CK30">
        <v>12</v>
      </c>
      <c r="CO30">
        <v>2</v>
      </c>
      <c r="CT30">
        <f>COUNT(C30:CR30)</f>
        <v>11</v>
      </c>
      <c r="CU30">
        <f>MAX(C30:CR30)</f>
        <v>15</v>
      </c>
      <c r="CV30">
        <f t="shared" si="2"/>
        <v>2</v>
      </c>
      <c r="CW30">
        <f t="shared" si="3"/>
        <v>1.4</v>
      </c>
      <c r="CX30" t="str">
        <f t="shared" si="0"/>
        <v>e</v>
      </c>
      <c r="CY30" t="str">
        <f t="shared" si="4"/>
        <v/>
      </c>
      <c r="CZ30">
        <f t="shared" si="1"/>
        <v>0</v>
      </c>
      <c r="DA30" t="s">
        <v>14</v>
      </c>
      <c r="DB30" t="s">
        <v>14</v>
      </c>
      <c r="DC30" t="s">
        <v>14</v>
      </c>
      <c r="DF30" t="s">
        <v>13</v>
      </c>
      <c r="DG30" t="s">
        <v>13</v>
      </c>
      <c r="DH30" t="s">
        <v>13</v>
      </c>
    </row>
    <row r="31" spans="1:112" x14ac:dyDescent="0.2">
      <c r="A31" t="s">
        <v>87</v>
      </c>
      <c r="B31">
        <v>152</v>
      </c>
      <c r="AT31">
        <v>36</v>
      </c>
      <c r="AU31">
        <v>43</v>
      </c>
      <c r="AV31">
        <v>128</v>
      </c>
      <c r="AW31">
        <v>38</v>
      </c>
      <c r="AX31">
        <v>48</v>
      </c>
      <c r="AY31">
        <v>68</v>
      </c>
      <c r="AZ31">
        <v>62</v>
      </c>
      <c r="BA31">
        <v>164</v>
      </c>
      <c r="BB31">
        <v>132</v>
      </c>
      <c r="BC31">
        <v>176</v>
      </c>
      <c r="BD31">
        <v>111</v>
      </c>
      <c r="BE31">
        <v>128</v>
      </c>
      <c r="BF31">
        <v>196</v>
      </c>
      <c r="BG31">
        <v>135</v>
      </c>
      <c r="BH31">
        <v>267</v>
      </c>
      <c r="BI31">
        <v>170</v>
      </c>
      <c r="BJ31">
        <v>233</v>
      </c>
      <c r="BK31">
        <v>164</v>
      </c>
      <c r="BL31">
        <v>273</v>
      </c>
      <c r="BM31">
        <v>385</v>
      </c>
      <c r="BN31">
        <v>145</v>
      </c>
      <c r="BO31">
        <v>156</v>
      </c>
      <c r="BP31">
        <v>253</v>
      </c>
      <c r="BQ31">
        <v>72</v>
      </c>
      <c r="BR31">
        <v>85</v>
      </c>
      <c r="BS31">
        <v>123</v>
      </c>
      <c r="BT31">
        <v>179</v>
      </c>
      <c r="BU31">
        <v>181</v>
      </c>
      <c r="BV31">
        <v>222</v>
      </c>
      <c r="BW31">
        <v>329</v>
      </c>
      <c r="BX31">
        <v>157</v>
      </c>
      <c r="BY31">
        <v>140</v>
      </c>
      <c r="BZ31">
        <v>315</v>
      </c>
      <c r="CA31">
        <v>184</v>
      </c>
      <c r="CB31">
        <v>132</v>
      </c>
      <c r="CC31">
        <v>59</v>
      </c>
      <c r="CD31">
        <v>223</v>
      </c>
      <c r="CE31">
        <v>51</v>
      </c>
      <c r="CF31">
        <v>55</v>
      </c>
      <c r="CG31">
        <v>61</v>
      </c>
      <c r="CH31">
        <v>109</v>
      </c>
      <c r="CI31">
        <v>61</v>
      </c>
      <c r="CJ31">
        <v>108</v>
      </c>
      <c r="CK31">
        <v>85</v>
      </c>
      <c r="CL31">
        <v>33</v>
      </c>
      <c r="CM31">
        <v>59</v>
      </c>
      <c r="CN31">
        <v>55</v>
      </c>
      <c r="CO31">
        <v>47</v>
      </c>
      <c r="CP31">
        <v>59</v>
      </c>
      <c r="CQ31">
        <v>11</v>
      </c>
      <c r="CR31">
        <v>5</v>
      </c>
      <c r="CT31">
        <f>COUNT(C31:CR31)</f>
        <v>51</v>
      </c>
      <c r="CU31">
        <f>MAX(C31:CR31)</f>
        <v>385</v>
      </c>
      <c r="CV31">
        <f t="shared" si="2"/>
        <v>10</v>
      </c>
      <c r="CW31">
        <f t="shared" si="3"/>
        <v>52.3</v>
      </c>
      <c r="CX31" t="str">
        <f t="shared" si="0"/>
        <v>a</v>
      </c>
      <c r="CY31" t="str">
        <f t="shared" si="4"/>
        <v>CAPS</v>
      </c>
      <c r="CZ31">
        <f t="shared" si="1"/>
        <v>1.1663479923518165</v>
      </c>
      <c r="DA31" t="s">
        <v>8</v>
      </c>
      <c r="DB31" t="s">
        <v>8</v>
      </c>
      <c r="DF31" t="s">
        <v>8</v>
      </c>
      <c r="DG31" t="s">
        <v>8</v>
      </c>
      <c r="DH31" t="s">
        <v>8</v>
      </c>
    </row>
    <row r="32" spans="1:112" x14ac:dyDescent="0.2">
      <c r="A32" t="s">
        <v>88</v>
      </c>
      <c r="B32">
        <v>201</v>
      </c>
      <c r="F32">
        <v>1</v>
      </c>
      <c r="H32">
        <v>7</v>
      </c>
      <c r="I32">
        <v>22</v>
      </c>
      <c r="J32">
        <v>170</v>
      </c>
      <c r="K32">
        <v>78</v>
      </c>
      <c r="L32">
        <v>25</v>
      </c>
      <c r="M32">
        <v>13</v>
      </c>
      <c r="N32">
        <v>18</v>
      </c>
      <c r="O32">
        <v>75</v>
      </c>
      <c r="P32">
        <v>63</v>
      </c>
      <c r="Q32">
        <v>158</v>
      </c>
      <c r="R32">
        <v>11</v>
      </c>
      <c r="S32">
        <v>160</v>
      </c>
      <c r="T32">
        <v>20</v>
      </c>
      <c r="U32">
        <v>7</v>
      </c>
      <c r="V32">
        <v>102</v>
      </c>
      <c r="W32">
        <v>9</v>
      </c>
      <c r="X32">
        <v>2</v>
      </c>
      <c r="Y32">
        <v>14</v>
      </c>
      <c r="Z32">
        <v>13</v>
      </c>
      <c r="AA32">
        <v>59</v>
      </c>
      <c r="AB32">
        <v>8</v>
      </c>
      <c r="AC32">
        <v>54</v>
      </c>
      <c r="AD32">
        <v>108</v>
      </c>
      <c r="AE32">
        <v>10</v>
      </c>
      <c r="AF32">
        <v>58</v>
      </c>
      <c r="AG32">
        <v>48</v>
      </c>
      <c r="AH32">
        <v>175</v>
      </c>
      <c r="AI32">
        <v>88</v>
      </c>
      <c r="AJ32">
        <v>66</v>
      </c>
      <c r="AK32">
        <v>96</v>
      </c>
      <c r="AL32">
        <v>302</v>
      </c>
      <c r="AM32">
        <v>191</v>
      </c>
      <c r="AN32">
        <v>189</v>
      </c>
      <c r="AO32">
        <v>100</v>
      </c>
      <c r="AP32">
        <v>200</v>
      </c>
      <c r="AQ32">
        <v>88</v>
      </c>
      <c r="AR32">
        <v>196</v>
      </c>
      <c r="AS32">
        <v>247</v>
      </c>
      <c r="AT32">
        <v>453</v>
      </c>
      <c r="AU32">
        <v>278</v>
      </c>
      <c r="AV32">
        <v>610</v>
      </c>
      <c r="AW32">
        <v>731</v>
      </c>
      <c r="AX32">
        <v>536</v>
      </c>
      <c r="AY32">
        <v>875</v>
      </c>
      <c r="AZ32">
        <v>573</v>
      </c>
      <c r="BA32">
        <v>876</v>
      </c>
      <c r="BB32">
        <v>685</v>
      </c>
      <c r="BC32">
        <v>811</v>
      </c>
      <c r="BD32">
        <v>370</v>
      </c>
      <c r="BE32">
        <v>480</v>
      </c>
      <c r="BF32">
        <v>519</v>
      </c>
      <c r="BG32">
        <v>405</v>
      </c>
      <c r="BH32">
        <v>614</v>
      </c>
      <c r="BI32">
        <v>484</v>
      </c>
      <c r="BJ32">
        <v>318</v>
      </c>
      <c r="BK32">
        <v>210</v>
      </c>
      <c r="BL32">
        <v>455</v>
      </c>
      <c r="BM32">
        <v>266</v>
      </c>
      <c r="BN32">
        <v>240</v>
      </c>
      <c r="BO32">
        <v>152</v>
      </c>
      <c r="BP32">
        <v>119</v>
      </c>
      <c r="BQ32">
        <v>322</v>
      </c>
      <c r="BR32">
        <v>193</v>
      </c>
      <c r="BS32">
        <v>290</v>
      </c>
      <c r="BT32">
        <v>186</v>
      </c>
      <c r="BU32">
        <v>275</v>
      </c>
      <c r="BV32">
        <v>489</v>
      </c>
      <c r="BW32">
        <v>255</v>
      </c>
      <c r="BX32">
        <v>245</v>
      </c>
      <c r="BY32">
        <v>261</v>
      </c>
      <c r="BZ32">
        <v>270</v>
      </c>
      <c r="CA32">
        <v>304</v>
      </c>
      <c r="CB32">
        <v>269</v>
      </c>
      <c r="CC32">
        <v>292</v>
      </c>
      <c r="CD32">
        <v>131</v>
      </c>
      <c r="CE32">
        <v>110</v>
      </c>
      <c r="CF32">
        <v>190</v>
      </c>
      <c r="CG32">
        <v>134</v>
      </c>
      <c r="CH32">
        <v>216</v>
      </c>
      <c r="CI32">
        <v>199</v>
      </c>
      <c r="CJ32">
        <v>126</v>
      </c>
      <c r="CK32">
        <v>139</v>
      </c>
      <c r="CL32">
        <v>131</v>
      </c>
      <c r="CM32">
        <v>154</v>
      </c>
      <c r="CN32">
        <v>161</v>
      </c>
      <c r="CO32">
        <v>142</v>
      </c>
      <c r="CP32">
        <v>164</v>
      </c>
      <c r="CQ32">
        <v>68</v>
      </c>
      <c r="CR32">
        <v>115</v>
      </c>
      <c r="CT32">
        <f>COUNT(C32:CR32)</f>
        <v>90</v>
      </c>
      <c r="CU32">
        <f>MAX(C32:CR32)</f>
        <v>876</v>
      </c>
      <c r="CV32">
        <f t="shared" si="2"/>
        <v>10</v>
      </c>
      <c r="CW32">
        <f t="shared" si="3"/>
        <v>139.9</v>
      </c>
      <c r="CX32" t="str">
        <f t="shared" si="0"/>
        <v>a</v>
      </c>
      <c r="CY32" t="str">
        <f t="shared" si="4"/>
        <v>CAPS</v>
      </c>
      <c r="CZ32">
        <f t="shared" si="1"/>
        <v>0.95782701929949965</v>
      </c>
      <c r="DA32" s="1" t="s">
        <v>8</v>
      </c>
      <c r="DB32" s="1" t="s">
        <v>8</v>
      </c>
      <c r="DF32" s="1" t="s">
        <v>8</v>
      </c>
      <c r="DG32" s="1" t="s">
        <v>8</v>
      </c>
      <c r="DH32" s="1" t="s">
        <v>8</v>
      </c>
    </row>
    <row r="33" spans="1:112" x14ac:dyDescent="0.2">
      <c r="A33" t="s">
        <v>95</v>
      </c>
      <c r="B33">
        <v>335</v>
      </c>
      <c r="BZ33">
        <v>1</v>
      </c>
      <c r="CL33">
        <v>1</v>
      </c>
      <c r="CT33">
        <f>COUNT(C33:CR33)</f>
        <v>2</v>
      </c>
      <c r="CU33">
        <f>MAX(C33:CR33)</f>
        <v>1</v>
      </c>
      <c r="CV33">
        <f t="shared" si="2"/>
        <v>1</v>
      </c>
      <c r="CW33">
        <f t="shared" si="3"/>
        <v>0.1</v>
      </c>
      <c r="CX33" t="str">
        <f t="shared" si="0"/>
        <v>e</v>
      </c>
      <c r="CY33" t="str">
        <f t="shared" si="4"/>
        <v/>
      </c>
      <c r="CZ33">
        <f t="shared" si="1"/>
        <v>0</v>
      </c>
      <c r="DA33" t="s">
        <v>11</v>
      </c>
      <c r="DB33" t="s">
        <v>11</v>
      </c>
      <c r="DE33" t="s">
        <v>11</v>
      </c>
    </row>
    <row r="34" spans="1:112" x14ac:dyDescent="0.2">
      <c r="A34" t="s">
        <v>96</v>
      </c>
      <c r="B34">
        <v>346</v>
      </c>
      <c r="BT34">
        <v>1</v>
      </c>
      <c r="BU34">
        <v>1</v>
      </c>
      <c r="BX34">
        <v>1</v>
      </c>
      <c r="BY34">
        <v>1</v>
      </c>
      <c r="BZ34">
        <v>1</v>
      </c>
      <c r="CA34">
        <v>1</v>
      </c>
      <c r="CF34">
        <v>1</v>
      </c>
      <c r="CI34">
        <v>1</v>
      </c>
      <c r="CQ34">
        <v>1</v>
      </c>
      <c r="CR34">
        <v>1</v>
      </c>
      <c r="CT34">
        <f>COUNT(C34:CR34)</f>
        <v>10</v>
      </c>
      <c r="CU34">
        <f>MAX(C34:CR34)</f>
        <v>1</v>
      </c>
      <c r="CV34">
        <f t="shared" si="2"/>
        <v>3</v>
      </c>
      <c r="CW34">
        <f t="shared" si="3"/>
        <v>0.3</v>
      </c>
      <c r="CX34" t="str">
        <f t="shared" si="0"/>
        <v>d</v>
      </c>
      <c r="CY34" t="str">
        <f t="shared" si="4"/>
        <v/>
      </c>
      <c r="CZ34">
        <f t="shared" si="1"/>
        <v>0</v>
      </c>
      <c r="DA34" t="s">
        <v>21</v>
      </c>
      <c r="DB34" t="s">
        <v>10</v>
      </c>
      <c r="DE34" t="s">
        <v>21</v>
      </c>
      <c r="DF34" t="s">
        <v>10</v>
      </c>
      <c r="DG34" t="s">
        <v>10</v>
      </c>
      <c r="DH34" t="s">
        <v>11</v>
      </c>
    </row>
    <row r="35" spans="1:112" x14ac:dyDescent="0.2">
      <c r="A35" t="s">
        <v>70</v>
      </c>
      <c r="B35">
        <v>417</v>
      </c>
      <c r="G35">
        <v>1</v>
      </c>
      <c r="J35">
        <v>4</v>
      </c>
      <c r="CT35">
        <f>COUNT(C35:CR35)</f>
        <v>2</v>
      </c>
      <c r="CU35">
        <f>MAX(C35:CR35)</f>
        <v>4</v>
      </c>
      <c r="CV35">
        <f t="shared" si="2"/>
        <v>0</v>
      </c>
      <c r="CW35">
        <f t="shared" si="3"/>
        <v>0</v>
      </c>
      <c r="CX35" t="str">
        <f t="shared" si="0"/>
        <v>f</v>
      </c>
      <c r="CY35" t="str">
        <f t="shared" si="4"/>
        <v/>
      </c>
      <c r="CZ35" t="e">
        <f t="shared" si="1"/>
        <v>#DIV/0!</v>
      </c>
      <c r="DA35" t="s">
        <v>13</v>
      </c>
      <c r="DB35" t="s">
        <v>13</v>
      </c>
      <c r="DF35" t="s">
        <v>13</v>
      </c>
      <c r="DG35" t="s">
        <v>13</v>
      </c>
      <c r="DH35" t="s">
        <v>13</v>
      </c>
    </row>
    <row r="36" spans="1:112" x14ac:dyDescent="0.2">
      <c r="A36" t="s">
        <v>71</v>
      </c>
      <c r="B36">
        <v>418</v>
      </c>
      <c r="CG36">
        <v>1</v>
      </c>
      <c r="CT36">
        <f>COUNT(C36:CR36)</f>
        <v>1</v>
      </c>
      <c r="CU36">
        <f>MAX(C36:CR36)</f>
        <v>1</v>
      </c>
      <c r="CV36">
        <f t="shared" si="2"/>
        <v>0</v>
      </c>
      <c r="CW36">
        <f t="shared" si="3"/>
        <v>0</v>
      </c>
      <c r="CX36" t="str">
        <f t="shared" si="0"/>
        <v>f</v>
      </c>
      <c r="CZ36" t="e">
        <f t="shared" ref="CZ36:CZ67" si="5">CG36/CW36</f>
        <v>#DIV/0!</v>
      </c>
    </row>
    <row r="37" spans="1:112" x14ac:dyDescent="0.2">
      <c r="A37" t="s">
        <v>72</v>
      </c>
      <c r="B37">
        <v>436</v>
      </c>
      <c r="AQ37">
        <v>1</v>
      </c>
      <c r="AS37">
        <v>1</v>
      </c>
      <c r="CT37">
        <f>COUNT(C37:CR37)</f>
        <v>2</v>
      </c>
      <c r="CU37">
        <f>MAX(C37:CR37)</f>
        <v>1</v>
      </c>
      <c r="CV37">
        <f t="shared" si="2"/>
        <v>0</v>
      </c>
      <c r="CW37">
        <f t="shared" si="3"/>
        <v>0</v>
      </c>
      <c r="CX37" t="str">
        <f t="shared" ref="CX37:CX68" si="6">IF(CV37&gt;8,"a",IF(CV37&gt;6,"b",IF(CV37&gt;4,"c",IF(CV37&gt;2,"d",IF(CV37&gt;0,"e",IF(CV37=0,"f"))))))</f>
        <v>f</v>
      </c>
      <c r="CY37" t="str">
        <f t="shared" ref="CY37:CY68" si="7">IF(CW37&gt;200,"BOLD",IF(CW37&gt;20,"CAPS",IF(CW37&lt;20,"")))</f>
        <v/>
      </c>
      <c r="CZ37" t="e">
        <f t="shared" si="5"/>
        <v>#DIV/0!</v>
      </c>
      <c r="DA37" t="s">
        <v>13</v>
      </c>
      <c r="DB37" t="s">
        <v>13</v>
      </c>
      <c r="DF37" t="s">
        <v>13</v>
      </c>
      <c r="DG37" t="s">
        <v>13</v>
      </c>
      <c r="DH37" t="s">
        <v>13</v>
      </c>
    </row>
    <row r="38" spans="1:112" x14ac:dyDescent="0.2">
      <c r="A38" t="s">
        <v>73</v>
      </c>
      <c r="B38">
        <v>440</v>
      </c>
      <c r="P38">
        <v>3</v>
      </c>
      <c r="Q38">
        <v>5</v>
      </c>
      <c r="R38">
        <v>22</v>
      </c>
      <c r="V38">
        <v>15</v>
      </c>
      <c r="W38">
        <v>12</v>
      </c>
      <c r="X38">
        <v>30</v>
      </c>
      <c r="Y38">
        <v>40</v>
      </c>
      <c r="Z38">
        <v>40</v>
      </c>
      <c r="AA38">
        <v>60</v>
      </c>
      <c r="AB38">
        <v>38</v>
      </c>
      <c r="AC38">
        <v>20</v>
      </c>
      <c r="AD38">
        <v>30</v>
      </c>
      <c r="AE38">
        <v>10</v>
      </c>
      <c r="AM38">
        <v>20</v>
      </c>
      <c r="AN38">
        <v>12</v>
      </c>
      <c r="AO38">
        <v>12</v>
      </c>
      <c r="AP38">
        <v>5</v>
      </c>
      <c r="AQ38">
        <v>19</v>
      </c>
      <c r="AS38">
        <v>2</v>
      </c>
      <c r="AU38">
        <v>1</v>
      </c>
      <c r="AV38">
        <v>92</v>
      </c>
      <c r="AW38">
        <v>82</v>
      </c>
      <c r="AX38">
        <v>56</v>
      </c>
      <c r="AY38">
        <v>95</v>
      </c>
      <c r="AZ38">
        <v>175</v>
      </c>
      <c r="BA38">
        <v>192</v>
      </c>
      <c r="BB38">
        <v>200</v>
      </c>
      <c r="BC38">
        <v>667</v>
      </c>
      <c r="BD38">
        <v>278</v>
      </c>
      <c r="BE38">
        <v>71</v>
      </c>
      <c r="BG38">
        <v>1</v>
      </c>
      <c r="BI38">
        <v>1</v>
      </c>
      <c r="BJ38">
        <v>3</v>
      </c>
      <c r="BK38">
        <v>37</v>
      </c>
      <c r="BM38">
        <v>1</v>
      </c>
      <c r="BP38">
        <v>2</v>
      </c>
      <c r="BQ38">
        <v>1</v>
      </c>
      <c r="BR38">
        <v>5</v>
      </c>
      <c r="BS38">
        <v>14</v>
      </c>
      <c r="BT38">
        <v>5</v>
      </c>
      <c r="BU38">
        <v>2</v>
      </c>
      <c r="BV38">
        <v>1</v>
      </c>
      <c r="BW38">
        <v>1</v>
      </c>
      <c r="CH38">
        <v>1</v>
      </c>
      <c r="CT38">
        <f>COUNT(C38:CR38)</f>
        <v>44</v>
      </c>
      <c r="CU38">
        <f>MAX(C38:CR38)</f>
        <v>667</v>
      </c>
      <c r="CV38">
        <f t="shared" si="2"/>
        <v>0</v>
      </c>
      <c r="CW38">
        <f t="shared" si="3"/>
        <v>0</v>
      </c>
      <c r="CX38" t="str">
        <f t="shared" si="6"/>
        <v>f</v>
      </c>
      <c r="CY38" t="str">
        <f t="shared" si="7"/>
        <v/>
      </c>
      <c r="CZ38" t="e">
        <f t="shared" si="5"/>
        <v>#DIV/0!</v>
      </c>
      <c r="DA38" t="s">
        <v>14</v>
      </c>
      <c r="DB38" t="s">
        <v>14</v>
      </c>
      <c r="DC38" t="s">
        <v>10</v>
      </c>
      <c r="DD38" t="s">
        <v>21</v>
      </c>
      <c r="DF38" t="s">
        <v>17</v>
      </c>
      <c r="DG38" t="s">
        <v>17</v>
      </c>
      <c r="DH38" t="s">
        <v>17</v>
      </c>
    </row>
    <row r="39" spans="1:112" x14ac:dyDescent="0.2">
      <c r="A39" t="s">
        <v>74</v>
      </c>
      <c r="B39">
        <v>460</v>
      </c>
      <c r="D39">
        <v>1</v>
      </c>
      <c r="F39">
        <v>1</v>
      </c>
      <c r="G39">
        <v>1</v>
      </c>
      <c r="I39">
        <v>12</v>
      </c>
      <c r="J39">
        <v>9</v>
      </c>
      <c r="K39">
        <v>4</v>
      </c>
      <c r="L39">
        <v>37</v>
      </c>
      <c r="M39">
        <v>5</v>
      </c>
      <c r="O39">
        <v>20</v>
      </c>
      <c r="P39">
        <v>16</v>
      </c>
      <c r="Q39">
        <v>18</v>
      </c>
      <c r="R39">
        <v>7</v>
      </c>
      <c r="S39">
        <v>18</v>
      </c>
      <c r="U39">
        <v>2</v>
      </c>
      <c r="V39">
        <v>22</v>
      </c>
      <c r="W39">
        <v>30</v>
      </c>
      <c r="X39">
        <v>3</v>
      </c>
      <c r="Y39">
        <v>18</v>
      </c>
      <c r="Z39">
        <v>15</v>
      </c>
      <c r="AA39">
        <v>5</v>
      </c>
      <c r="AB39">
        <v>60</v>
      </c>
      <c r="AC39">
        <v>5</v>
      </c>
      <c r="AD39">
        <v>59</v>
      </c>
      <c r="AF39">
        <v>13</v>
      </c>
      <c r="AG39">
        <v>20</v>
      </c>
      <c r="AH39">
        <v>32</v>
      </c>
      <c r="AI39">
        <v>1</v>
      </c>
      <c r="AJ39">
        <v>17</v>
      </c>
      <c r="AK39">
        <v>17</v>
      </c>
      <c r="AL39">
        <v>18</v>
      </c>
      <c r="AM39">
        <v>13</v>
      </c>
      <c r="AN39">
        <v>10</v>
      </c>
      <c r="AO39">
        <v>2</v>
      </c>
      <c r="AP39">
        <v>14</v>
      </c>
      <c r="AQ39">
        <v>25</v>
      </c>
      <c r="AR39">
        <v>11</v>
      </c>
      <c r="AS39">
        <v>41</v>
      </c>
      <c r="AT39">
        <v>22</v>
      </c>
      <c r="AU39">
        <v>49</v>
      </c>
      <c r="AV39">
        <v>79</v>
      </c>
      <c r="AW39">
        <v>65</v>
      </c>
      <c r="AX39">
        <v>50</v>
      </c>
      <c r="AY39">
        <v>43</v>
      </c>
      <c r="AZ39">
        <v>69</v>
      </c>
      <c r="BA39">
        <v>33</v>
      </c>
      <c r="BB39">
        <v>42</v>
      </c>
      <c r="BC39">
        <v>6</v>
      </c>
      <c r="BD39">
        <v>32</v>
      </c>
      <c r="BE39">
        <v>76</v>
      </c>
      <c r="BF39">
        <v>33</v>
      </c>
      <c r="BG39">
        <v>118</v>
      </c>
      <c r="BH39">
        <v>34</v>
      </c>
      <c r="BI39">
        <v>27</v>
      </c>
      <c r="BJ39">
        <v>15</v>
      </c>
      <c r="BK39">
        <v>14</v>
      </c>
      <c r="BL39">
        <v>133</v>
      </c>
      <c r="BM39">
        <v>27</v>
      </c>
      <c r="BN39">
        <v>57</v>
      </c>
      <c r="BO39">
        <v>28</v>
      </c>
      <c r="BP39">
        <v>35</v>
      </c>
      <c r="BQ39">
        <v>28</v>
      </c>
      <c r="BR39">
        <v>34</v>
      </c>
      <c r="BS39">
        <v>217</v>
      </c>
      <c r="BT39">
        <v>75</v>
      </c>
      <c r="BU39">
        <v>89</v>
      </c>
      <c r="BV39">
        <v>143</v>
      </c>
      <c r="BW39">
        <v>71</v>
      </c>
      <c r="BX39">
        <v>38</v>
      </c>
      <c r="BY39">
        <v>40</v>
      </c>
      <c r="BZ39">
        <v>63</v>
      </c>
      <c r="CA39">
        <v>21</v>
      </c>
      <c r="CB39">
        <v>120</v>
      </c>
      <c r="CC39">
        <v>53</v>
      </c>
      <c r="CD39">
        <v>65</v>
      </c>
      <c r="CE39">
        <v>13</v>
      </c>
      <c r="CF39">
        <v>32</v>
      </c>
      <c r="CG39">
        <v>95</v>
      </c>
      <c r="CH39">
        <v>77</v>
      </c>
      <c r="CI39">
        <v>104</v>
      </c>
      <c r="CJ39">
        <v>84</v>
      </c>
      <c r="CK39">
        <v>97</v>
      </c>
      <c r="CL39">
        <v>14</v>
      </c>
      <c r="CM39">
        <v>23</v>
      </c>
      <c r="CN39">
        <v>123</v>
      </c>
      <c r="CO39">
        <v>51</v>
      </c>
      <c r="CP39">
        <v>85</v>
      </c>
      <c r="CQ39">
        <v>22</v>
      </c>
      <c r="CR39">
        <v>26</v>
      </c>
      <c r="CT39">
        <f>COUNT(C39:CR39)</f>
        <v>88</v>
      </c>
      <c r="CU39">
        <f>MAX(C39:CR39)</f>
        <v>217</v>
      </c>
      <c r="CV39">
        <f t="shared" si="2"/>
        <v>10</v>
      </c>
      <c r="CW39">
        <f t="shared" si="3"/>
        <v>62.9</v>
      </c>
      <c r="CX39" t="str">
        <f t="shared" si="6"/>
        <v>a</v>
      </c>
      <c r="CY39" t="str">
        <f t="shared" si="7"/>
        <v>CAPS</v>
      </c>
      <c r="CZ39">
        <f t="shared" si="5"/>
        <v>1.5103338632750398</v>
      </c>
      <c r="DA39" t="s">
        <v>8</v>
      </c>
      <c r="DB39" t="s">
        <v>8</v>
      </c>
      <c r="DF39" t="s">
        <v>8</v>
      </c>
      <c r="DG39" t="s">
        <v>8</v>
      </c>
      <c r="DH39" t="s">
        <v>8</v>
      </c>
    </row>
    <row r="40" spans="1:112" x14ac:dyDescent="0.2">
      <c r="A40" t="s">
        <v>80</v>
      </c>
      <c r="B40">
        <v>502</v>
      </c>
      <c r="BS40">
        <v>2</v>
      </c>
      <c r="CT40">
        <f>COUNT(C40:CR40)</f>
        <v>1</v>
      </c>
      <c r="CU40">
        <f>MAX(C40:CR40)</f>
        <v>2</v>
      </c>
      <c r="CV40">
        <f t="shared" si="2"/>
        <v>0</v>
      </c>
      <c r="CW40">
        <f t="shared" si="3"/>
        <v>0</v>
      </c>
      <c r="CX40" t="str">
        <f t="shared" si="6"/>
        <v>f</v>
      </c>
      <c r="CY40" t="str">
        <f t="shared" si="7"/>
        <v/>
      </c>
      <c r="CZ40" t="e">
        <f t="shared" si="5"/>
        <v>#DIV/0!</v>
      </c>
      <c r="DA40" t="s">
        <v>11</v>
      </c>
      <c r="DB40" t="s">
        <v>11</v>
      </c>
      <c r="DF40" t="s">
        <v>11</v>
      </c>
      <c r="DG40" t="s">
        <v>11</v>
      </c>
      <c r="DH40" t="s">
        <v>11</v>
      </c>
    </row>
    <row r="41" spans="1:112" x14ac:dyDescent="0.2">
      <c r="A41" t="s">
        <v>78</v>
      </c>
      <c r="B41">
        <v>507</v>
      </c>
      <c r="BE41">
        <v>18</v>
      </c>
      <c r="BS41">
        <v>37</v>
      </c>
      <c r="BW41">
        <v>2</v>
      </c>
      <c r="BZ41">
        <v>3</v>
      </c>
      <c r="CB41">
        <v>45</v>
      </c>
      <c r="CG41">
        <v>1</v>
      </c>
      <c r="CI41">
        <v>1</v>
      </c>
      <c r="CP41">
        <v>16</v>
      </c>
      <c r="CR41">
        <v>1</v>
      </c>
      <c r="CT41">
        <f>COUNT(C41:CR41)</f>
        <v>9</v>
      </c>
      <c r="CU41">
        <f>MAX(C41:CR41)</f>
        <v>45</v>
      </c>
      <c r="CV41">
        <f t="shared" si="2"/>
        <v>3</v>
      </c>
      <c r="CW41">
        <f t="shared" si="3"/>
        <v>1.8</v>
      </c>
      <c r="CX41" t="str">
        <f t="shared" si="6"/>
        <v>d</v>
      </c>
      <c r="CY41" t="str">
        <f t="shared" si="7"/>
        <v/>
      </c>
      <c r="CZ41">
        <f t="shared" si="5"/>
        <v>0.55555555555555558</v>
      </c>
      <c r="DA41" t="s">
        <v>10</v>
      </c>
      <c r="DB41" t="s">
        <v>10</v>
      </c>
      <c r="DE41" t="s">
        <v>10</v>
      </c>
      <c r="DF41" t="s">
        <v>14</v>
      </c>
      <c r="DG41" t="s">
        <v>14</v>
      </c>
      <c r="DH41" t="s">
        <v>14</v>
      </c>
    </row>
    <row r="42" spans="1:112" x14ac:dyDescent="0.2">
      <c r="A42" t="s">
        <v>79</v>
      </c>
      <c r="B42">
        <v>510</v>
      </c>
      <c r="BE42">
        <v>2</v>
      </c>
      <c r="CT42">
        <f>COUNT(C42:CR42)</f>
        <v>1</v>
      </c>
      <c r="CU42">
        <f>MAX(C42:CR42)</f>
        <v>2</v>
      </c>
      <c r="CV42">
        <f t="shared" si="2"/>
        <v>0</v>
      </c>
      <c r="CW42">
        <f t="shared" si="3"/>
        <v>0</v>
      </c>
      <c r="CX42" t="str">
        <f t="shared" si="6"/>
        <v>f</v>
      </c>
      <c r="CY42" t="str">
        <f t="shared" si="7"/>
        <v/>
      </c>
      <c r="CZ42" t="e">
        <f t="shared" si="5"/>
        <v>#DIV/0!</v>
      </c>
      <c r="DA42" t="s">
        <v>11</v>
      </c>
      <c r="DB42" t="s">
        <v>11</v>
      </c>
      <c r="DF42" t="s">
        <v>11</v>
      </c>
      <c r="DG42" t="s">
        <v>11</v>
      </c>
      <c r="DH42" t="s">
        <v>11</v>
      </c>
    </row>
    <row r="43" spans="1:112" x14ac:dyDescent="0.2">
      <c r="A43" t="s">
        <v>82</v>
      </c>
      <c r="B43">
        <v>517</v>
      </c>
      <c r="D43">
        <v>1</v>
      </c>
      <c r="J43">
        <v>1</v>
      </c>
      <c r="K43">
        <v>5</v>
      </c>
      <c r="L43">
        <v>2</v>
      </c>
      <c r="M43">
        <v>1</v>
      </c>
      <c r="N43">
        <v>1</v>
      </c>
      <c r="O43">
        <v>1</v>
      </c>
      <c r="P43">
        <v>3</v>
      </c>
      <c r="Q43">
        <v>1</v>
      </c>
      <c r="S43">
        <v>2</v>
      </c>
      <c r="AM43">
        <v>1</v>
      </c>
      <c r="AO43">
        <v>1</v>
      </c>
      <c r="AP43">
        <v>2</v>
      </c>
      <c r="AQ43">
        <v>2</v>
      </c>
      <c r="AR43">
        <v>13</v>
      </c>
      <c r="AS43">
        <v>3</v>
      </c>
      <c r="AV43">
        <v>2</v>
      </c>
      <c r="AW43">
        <v>3</v>
      </c>
      <c r="AX43">
        <v>6</v>
      </c>
      <c r="AY43">
        <v>5</v>
      </c>
      <c r="AZ43">
        <v>7</v>
      </c>
      <c r="BA43">
        <v>4</v>
      </c>
      <c r="BB43">
        <v>5</v>
      </c>
      <c r="BC43">
        <v>5</v>
      </c>
      <c r="BD43">
        <v>2</v>
      </c>
      <c r="BE43">
        <v>3</v>
      </c>
      <c r="BF43">
        <v>1</v>
      </c>
      <c r="BG43">
        <v>4</v>
      </c>
      <c r="BH43">
        <v>1</v>
      </c>
      <c r="BI43">
        <v>2</v>
      </c>
      <c r="BJ43">
        <v>2</v>
      </c>
      <c r="BK43">
        <v>3</v>
      </c>
      <c r="BL43">
        <v>1</v>
      </c>
      <c r="BM43">
        <v>3</v>
      </c>
      <c r="BN43">
        <v>2</v>
      </c>
      <c r="BO43">
        <v>6</v>
      </c>
      <c r="BP43">
        <v>8</v>
      </c>
      <c r="BQ43">
        <v>7</v>
      </c>
      <c r="BR43">
        <v>7</v>
      </c>
      <c r="BS43">
        <v>2</v>
      </c>
      <c r="BT43">
        <v>3</v>
      </c>
      <c r="BU43">
        <v>2</v>
      </c>
      <c r="BV43">
        <v>7</v>
      </c>
      <c r="BW43">
        <v>11</v>
      </c>
      <c r="BX43">
        <v>2</v>
      </c>
      <c r="BY43">
        <v>5</v>
      </c>
      <c r="CA43">
        <v>14</v>
      </c>
      <c r="CB43">
        <v>4</v>
      </c>
      <c r="CC43">
        <v>7</v>
      </c>
      <c r="CD43">
        <v>11</v>
      </c>
      <c r="CE43">
        <v>2</v>
      </c>
      <c r="CF43">
        <v>8</v>
      </c>
      <c r="CG43">
        <v>13</v>
      </c>
      <c r="CH43">
        <v>6</v>
      </c>
      <c r="CI43">
        <v>6</v>
      </c>
      <c r="CJ43">
        <v>6</v>
      </c>
      <c r="CK43">
        <v>8</v>
      </c>
      <c r="CL43">
        <v>3</v>
      </c>
      <c r="CM43">
        <v>3</v>
      </c>
      <c r="CN43">
        <v>5</v>
      </c>
      <c r="CO43">
        <v>3</v>
      </c>
      <c r="CP43">
        <v>2</v>
      </c>
      <c r="CR43">
        <v>5</v>
      </c>
      <c r="CT43">
        <f>COUNT(C43:CR43)</f>
        <v>63</v>
      </c>
      <c r="CU43">
        <f>MAX(C43:CR43)</f>
        <v>14</v>
      </c>
      <c r="CV43">
        <f t="shared" si="2"/>
        <v>9</v>
      </c>
      <c r="CW43">
        <f t="shared" si="3"/>
        <v>4.0999999999999996</v>
      </c>
      <c r="CX43" t="str">
        <f t="shared" si="6"/>
        <v>a</v>
      </c>
      <c r="CY43" t="str">
        <f t="shared" si="7"/>
        <v/>
      </c>
      <c r="CZ43">
        <f t="shared" si="5"/>
        <v>3.1707317073170733</v>
      </c>
      <c r="DA43" t="s">
        <v>18</v>
      </c>
      <c r="DB43" t="s">
        <v>18</v>
      </c>
      <c r="DF43" t="s">
        <v>18</v>
      </c>
      <c r="DG43" t="s">
        <v>18</v>
      </c>
      <c r="DH43" t="s">
        <v>18</v>
      </c>
    </row>
    <row r="44" spans="1:112" x14ac:dyDescent="0.2">
      <c r="A44" t="s">
        <v>81</v>
      </c>
      <c r="B44">
        <v>521</v>
      </c>
      <c r="F44">
        <v>1</v>
      </c>
      <c r="H44">
        <v>9</v>
      </c>
      <c r="I44">
        <v>4</v>
      </c>
      <c r="J44">
        <v>3</v>
      </c>
      <c r="K44">
        <v>1</v>
      </c>
      <c r="L44">
        <v>1</v>
      </c>
      <c r="M44">
        <v>6</v>
      </c>
      <c r="N44">
        <v>12</v>
      </c>
      <c r="O44">
        <v>1</v>
      </c>
      <c r="P44">
        <v>2</v>
      </c>
      <c r="Q44">
        <v>1</v>
      </c>
      <c r="V44">
        <v>1</v>
      </c>
      <c r="W44">
        <v>1</v>
      </c>
      <c r="Y44">
        <v>2</v>
      </c>
      <c r="AK44">
        <v>8</v>
      </c>
      <c r="AL44">
        <v>5</v>
      </c>
      <c r="AM44">
        <v>11</v>
      </c>
      <c r="AN44">
        <v>4</v>
      </c>
      <c r="AO44">
        <v>2</v>
      </c>
      <c r="AP44">
        <v>8</v>
      </c>
      <c r="AQ44">
        <v>2</v>
      </c>
      <c r="AS44">
        <v>2</v>
      </c>
      <c r="AU44">
        <v>1</v>
      </c>
      <c r="AW44">
        <v>13</v>
      </c>
      <c r="AX44">
        <v>2</v>
      </c>
      <c r="AY44">
        <v>4</v>
      </c>
      <c r="AZ44">
        <v>32</v>
      </c>
      <c r="BA44">
        <v>2</v>
      </c>
      <c r="BB44">
        <v>9</v>
      </c>
      <c r="BC44">
        <v>3</v>
      </c>
      <c r="BD44">
        <v>3</v>
      </c>
      <c r="BE44">
        <v>41</v>
      </c>
      <c r="BF44">
        <v>3</v>
      </c>
      <c r="BG44">
        <v>21</v>
      </c>
      <c r="BH44">
        <v>6</v>
      </c>
      <c r="BI44">
        <v>2</v>
      </c>
      <c r="BJ44">
        <v>2</v>
      </c>
      <c r="BL44">
        <v>85</v>
      </c>
      <c r="BM44">
        <v>1</v>
      </c>
      <c r="BR44">
        <v>1</v>
      </c>
      <c r="BS44">
        <v>36</v>
      </c>
      <c r="BT44">
        <v>1</v>
      </c>
      <c r="BU44">
        <v>34</v>
      </c>
      <c r="BV44">
        <v>21</v>
      </c>
      <c r="BW44">
        <v>3</v>
      </c>
      <c r="CB44">
        <v>59</v>
      </c>
      <c r="CD44">
        <v>1</v>
      </c>
      <c r="CF44">
        <v>2</v>
      </c>
      <c r="CG44">
        <v>37</v>
      </c>
      <c r="CH44">
        <v>1</v>
      </c>
      <c r="CI44">
        <v>1</v>
      </c>
      <c r="CJ44">
        <v>1</v>
      </c>
      <c r="CK44">
        <v>2</v>
      </c>
      <c r="CL44">
        <v>3</v>
      </c>
      <c r="CP44">
        <v>61</v>
      </c>
      <c r="CT44">
        <f>COUNT(C44:CR44)</f>
        <v>55</v>
      </c>
      <c r="CU44">
        <f>MAX(C44:CR44)</f>
        <v>85</v>
      </c>
      <c r="CV44">
        <f t="shared" si="2"/>
        <v>5</v>
      </c>
      <c r="CW44">
        <f t="shared" si="3"/>
        <v>6.8</v>
      </c>
      <c r="CX44" t="str">
        <f t="shared" si="6"/>
        <v>c</v>
      </c>
      <c r="CY44" t="str">
        <f t="shared" si="7"/>
        <v/>
      </c>
      <c r="CZ44">
        <f t="shared" si="5"/>
        <v>5.4411764705882355</v>
      </c>
      <c r="DA44" t="s">
        <v>10</v>
      </c>
      <c r="DB44" t="s">
        <v>10</v>
      </c>
      <c r="DF44" t="s">
        <v>21</v>
      </c>
      <c r="DG44" t="s">
        <v>21</v>
      </c>
      <c r="DH44" t="s">
        <v>21</v>
      </c>
    </row>
    <row r="45" spans="1:112" x14ac:dyDescent="0.2">
      <c r="A45" t="s">
        <v>75</v>
      </c>
      <c r="B45">
        <v>524</v>
      </c>
      <c r="AG45">
        <v>1</v>
      </c>
      <c r="CM45">
        <v>1</v>
      </c>
      <c r="CT45">
        <f>COUNT(C45:CR45)</f>
        <v>2</v>
      </c>
      <c r="CU45">
        <f>MAX(C45:CR45)</f>
        <v>1</v>
      </c>
      <c r="CV45">
        <f t="shared" si="2"/>
        <v>1</v>
      </c>
      <c r="CW45">
        <f t="shared" si="3"/>
        <v>0.1</v>
      </c>
      <c r="CX45" t="str">
        <f t="shared" si="6"/>
        <v>e</v>
      </c>
      <c r="CY45" t="str">
        <f t="shared" si="7"/>
        <v/>
      </c>
      <c r="CZ45">
        <f t="shared" si="5"/>
        <v>0</v>
      </c>
      <c r="DA45" t="s">
        <v>11</v>
      </c>
      <c r="DB45" t="s">
        <v>11</v>
      </c>
      <c r="DF45" t="s">
        <v>11</v>
      </c>
      <c r="DG45" t="s">
        <v>11</v>
      </c>
      <c r="DH45" t="s">
        <v>11</v>
      </c>
    </row>
    <row r="46" spans="1:112" x14ac:dyDescent="0.2">
      <c r="A46" t="s">
        <v>77</v>
      </c>
      <c r="B46">
        <v>529</v>
      </c>
      <c r="BE46">
        <v>1</v>
      </c>
      <c r="CT46">
        <f>COUNT(C46:CR46)</f>
        <v>1</v>
      </c>
      <c r="CU46">
        <f>MAX(C46:CR46)</f>
        <v>1</v>
      </c>
      <c r="CV46">
        <f t="shared" si="2"/>
        <v>0</v>
      </c>
      <c r="CW46">
        <f t="shared" si="3"/>
        <v>0</v>
      </c>
      <c r="CX46" t="str">
        <f t="shared" si="6"/>
        <v>f</v>
      </c>
      <c r="CY46" t="str">
        <f t="shared" si="7"/>
        <v/>
      </c>
      <c r="CZ46" t="e">
        <f t="shared" si="5"/>
        <v>#DIV/0!</v>
      </c>
      <c r="DA46" t="s">
        <v>11</v>
      </c>
      <c r="DB46" t="s">
        <v>11</v>
      </c>
      <c r="DF46" t="s">
        <v>11</v>
      </c>
      <c r="DG46" t="s">
        <v>11</v>
      </c>
      <c r="DH46" t="s">
        <v>11</v>
      </c>
    </row>
    <row r="47" spans="1:112" x14ac:dyDescent="0.2">
      <c r="A47" t="s">
        <v>76</v>
      </c>
      <c r="B47">
        <v>533</v>
      </c>
      <c r="AZ47">
        <v>1</v>
      </c>
      <c r="BV47">
        <v>1</v>
      </c>
      <c r="CF47">
        <v>1</v>
      </c>
      <c r="CR47">
        <v>1</v>
      </c>
      <c r="CT47">
        <f>COUNT(C47:CR47)</f>
        <v>4</v>
      </c>
      <c r="CU47">
        <f>MAX(C47:CR47)</f>
        <v>1</v>
      </c>
      <c r="CV47">
        <f t="shared" si="2"/>
        <v>1</v>
      </c>
      <c r="CW47">
        <f t="shared" si="3"/>
        <v>0.1</v>
      </c>
      <c r="CX47" t="str">
        <f t="shared" si="6"/>
        <v>e</v>
      </c>
      <c r="CY47" t="str">
        <f t="shared" si="7"/>
        <v/>
      </c>
      <c r="CZ47">
        <f t="shared" si="5"/>
        <v>0</v>
      </c>
      <c r="DA47" t="s">
        <v>14</v>
      </c>
      <c r="DB47" t="s">
        <v>14</v>
      </c>
      <c r="DF47" t="s">
        <v>14</v>
      </c>
      <c r="DG47" t="s">
        <v>14</v>
      </c>
      <c r="DH47" t="s">
        <v>14</v>
      </c>
    </row>
    <row r="48" spans="1:112" x14ac:dyDescent="0.2">
      <c r="A48" t="s">
        <v>83</v>
      </c>
      <c r="B48">
        <v>575</v>
      </c>
      <c r="W48">
        <v>1</v>
      </c>
      <c r="BC48">
        <v>6</v>
      </c>
      <c r="BD48">
        <v>18</v>
      </c>
      <c r="BE48">
        <v>3</v>
      </c>
      <c r="BH48">
        <v>6</v>
      </c>
      <c r="BJ48">
        <v>2</v>
      </c>
      <c r="BL48">
        <v>4</v>
      </c>
      <c r="BQ48">
        <v>2</v>
      </c>
      <c r="BR48">
        <v>4</v>
      </c>
      <c r="BS48">
        <v>93</v>
      </c>
      <c r="BT48">
        <v>2</v>
      </c>
      <c r="BU48">
        <v>18</v>
      </c>
      <c r="BV48">
        <v>120</v>
      </c>
      <c r="BW48">
        <v>5</v>
      </c>
      <c r="BY48">
        <v>7</v>
      </c>
      <c r="BZ48">
        <v>1</v>
      </c>
      <c r="CA48">
        <v>31</v>
      </c>
      <c r="CB48">
        <v>85</v>
      </c>
      <c r="CC48">
        <v>15</v>
      </c>
      <c r="CD48">
        <v>2</v>
      </c>
      <c r="CE48">
        <v>2</v>
      </c>
      <c r="CF48">
        <v>29</v>
      </c>
      <c r="CG48">
        <v>357</v>
      </c>
      <c r="CH48" t="s">
        <v>31</v>
      </c>
      <c r="CI48">
        <v>28</v>
      </c>
      <c r="CJ48">
        <v>88</v>
      </c>
      <c r="CK48">
        <v>11</v>
      </c>
      <c r="CL48">
        <v>112</v>
      </c>
      <c r="CM48">
        <v>24</v>
      </c>
      <c r="CN48">
        <v>117</v>
      </c>
      <c r="CO48">
        <v>20</v>
      </c>
      <c r="CP48">
        <v>218</v>
      </c>
      <c r="CR48">
        <v>82</v>
      </c>
      <c r="CT48">
        <f>COUNT(C48:CR48)</f>
        <v>32</v>
      </c>
      <c r="CU48">
        <f>MAX(C48:CR48)</f>
        <v>357</v>
      </c>
      <c r="CV48">
        <f t="shared" si="2"/>
        <v>9</v>
      </c>
      <c r="CW48">
        <f t="shared" si="3"/>
        <v>70</v>
      </c>
      <c r="CX48" t="str">
        <f t="shared" si="6"/>
        <v>a</v>
      </c>
      <c r="CY48" t="str">
        <f t="shared" si="7"/>
        <v>CAPS</v>
      </c>
      <c r="CZ48">
        <f t="shared" si="5"/>
        <v>5.0999999999999996</v>
      </c>
      <c r="DA48" t="s">
        <v>18</v>
      </c>
      <c r="DB48" t="s">
        <v>8</v>
      </c>
      <c r="DE48" t="s">
        <v>8</v>
      </c>
      <c r="DF48" t="s">
        <v>16</v>
      </c>
      <c r="DG48" t="s">
        <v>16</v>
      </c>
      <c r="DH48" t="s">
        <v>84</v>
      </c>
    </row>
    <row r="49" spans="1:112" x14ac:dyDescent="0.2">
      <c r="A49" t="s">
        <v>85</v>
      </c>
      <c r="B49">
        <v>587</v>
      </c>
      <c r="AJ49">
        <v>3</v>
      </c>
      <c r="AO49">
        <v>1</v>
      </c>
      <c r="AQ49">
        <v>3</v>
      </c>
      <c r="AX49">
        <v>1</v>
      </c>
      <c r="BA49">
        <v>5</v>
      </c>
      <c r="BC49">
        <v>287</v>
      </c>
      <c r="BD49">
        <v>514</v>
      </c>
      <c r="BE49">
        <v>75</v>
      </c>
      <c r="BF49">
        <v>740</v>
      </c>
      <c r="BG49">
        <v>326</v>
      </c>
      <c r="BH49">
        <v>79</v>
      </c>
      <c r="BI49">
        <v>396</v>
      </c>
      <c r="BJ49">
        <v>151</v>
      </c>
      <c r="BK49">
        <v>105</v>
      </c>
      <c r="BL49">
        <v>566</v>
      </c>
      <c r="BM49">
        <v>402</v>
      </c>
      <c r="BN49">
        <v>163</v>
      </c>
      <c r="BO49">
        <v>248</v>
      </c>
      <c r="BP49">
        <v>597</v>
      </c>
      <c r="BQ49">
        <v>69</v>
      </c>
      <c r="BR49">
        <v>821</v>
      </c>
      <c r="BS49">
        <v>463</v>
      </c>
      <c r="BT49">
        <v>295</v>
      </c>
      <c r="BU49">
        <v>780</v>
      </c>
      <c r="BV49">
        <v>349</v>
      </c>
      <c r="BW49">
        <v>647</v>
      </c>
      <c r="BX49">
        <v>819</v>
      </c>
      <c r="BY49">
        <v>1108</v>
      </c>
      <c r="BZ49">
        <v>649</v>
      </c>
      <c r="CA49">
        <v>1150</v>
      </c>
      <c r="CB49">
        <v>359</v>
      </c>
      <c r="CC49">
        <v>814</v>
      </c>
      <c r="CD49">
        <v>155</v>
      </c>
      <c r="CE49">
        <v>130</v>
      </c>
      <c r="CF49">
        <v>630</v>
      </c>
      <c r="CG49">
        <v>757</v>
      </c>
      <c r="CH49">
        <v>1127</v>
      </c>
      <c r="CI49">
        <v>486</v>
      </c>
      <c r="CJ49">
        <v>133</v>
      </c>
      <c r="CK49">
        <v>5227</v>
      </c>
      <c r="CL49">
        <v>1357</v>
      </c>
      <c r="CM49">
        <v>824</v>
      </c>
      <c r="CN49">
        <v>197</v>
      </c>
      <c r="CO49">
        <v>183</v>
      </c>
      <c r="CP49">
        <v>1796</v>
      </c>
      <c r="CQ49">
        <v>229</v>
      </c>
      <c r="CR49">
        <v>279</v>
      </c>
      <c r="CT49">
        <f>COUNT(C49:CR49)</f>
        <v>47</v>
      </c>
      <c r="CU49">
        <f>MAX(C49:CR49)</f>
        <v>5227</v>
      </c>
      <c r="CV49">
        <f t="shared" si="2"/>
        <v>10</v>
      </c>
      <c r="CW49">
        <f t="shared" si="3"/>
        <v>1071.0999999999999</v>
      </c>
      <c r="CX49" t="str">
        <f t="shared" si="6"/>
        <v>a</v>
      </c>
      <c r="CY49" t="str">
        <f t="shared" si="7"/>
        <v>BOLD</v>
      </c>
      <c r="CZ49">
        <f t="shared" si="5"/>
        <v>0.70675007002147328</v>
      </c>
      <c r="DA49" s="1" t="s">
        <v>8</v>
      </c>
      <c r="DB49" s="1" t="s">
        <v>8</v>
      </c>
      <c r="DF49" s="1" t="s">
        <v>8</v>
      </c>
      <c r="DG49" s="1" t="s">
        <v>8</v>
      </c>
      <c r="DH49" s="1" t="s">
        <v>8</v>
      </c>
    </row>
    <row r="50" spans="1:112" x14ac:dyDescent="0.2">
      <c r="A50" t="s">
        <v>86</v>
      </c>
      <c r="B50">
        <v>591</v>
      </c>
      <c r="R50">
        <v>1</v>
      </c>
      <c r="S50">
        <v>1</v>
      </c>
      <c r="AC50">
        <v>10</v>
      </c>
      <c r="AD50">
        <v>1</v>
      </c>
      <c r="AG50">
        <v>2</v>
      </c>
      <c r="BC50">
        <v>3</v>
      </c>
      <c r="BD50">
        <v>3</v>
      </c>
      <c r="BE50">
        <v>2</v>
      </c>
      <c r="BF50">
        <v>15</v>
      </c>
      <c r="BG50">
        <v>4</v>
      </c>
      <c r="BJ50">
        <v>2</v>
      </c>
      <c r="BK50">
        <v>2</v>
      </c>
      <c r="BM50">
        <v>4</v>
      </c>
      <c r="BO50">
        <v>1</v>
      </c>
      <c r="BT50">
        <v>1</v>
      </c>
      <c r="BU50">
        <v>13</v>
      </c>
      <c r="BV50">
        <v>1</v>
      </c>
      <c r="BX50">
        <v>11</v>
      </c>
      <c r="BY50">
        <v>6</v>
      </c>
      <c r="BZ50">
        <v>3</v>
      </c>
      <c r="CA50">
        <v>22</v>
      </c>
      <c r="CB50">
        <v>1</v>
      </c>
      <c r="CC50">
        <v>2</v>
      </c>
      <c r="CE50">
        <v>1</v>
      </c>
      <c r="CF50">
        <v>6</v>
      </c>
      <c r="CH50">
        <v>3</v>
      </c>
      <c r="CI50">
        <v>7</v>
      </c>
      <c r="CJ50">
        <v>3</v>
      </c>
      <c r="CK50">
        <v>2</v>
      </c>
      <c r="CL50">
        <v>8</v>
      </c>
      <c r="CN50">
        <v>5</v>
      </c>
      <c r="CO50">
        <v>1</v>
      </c>
      <c r="CP50">
        <v>13</v>
      </c>
      <c r="CT50">
        <f>COUNT(C50:CR50)</f>
        <v>33</v>
      </c>
      <c r="CU50">
        <f>MAX(C50:CR50)</f>
        <v>22</v>
      </c>
      <c r="CV50">
        <f t="shared" si="2"/>
        <v>7</v>
      </c>
      <c r="CW50">
        <f t="shared" si="3"/>
        <v>3.9</v>
      </c>
      <c r="CX50" t="str">
        <f t="shared" si="6"/>
        <v>b</v>
      </c>
      <c r="CY50" t="str">
        <f t="shared" si="7"/>
        <v/>
      </c>
      <c r="CZ50">
        <f t="shared" si="5"/>
        <v>0</v>
      </c>
      <c r="DA50" t="s">
        <v>17</v>
      </c>
      <c r="DB50" t="s">
        <v>17</v>
      </c>
      <c r="DD50" t="s">
        <v>17</v>
      </c>
      <c r="DF50" t="s">
        <v>21</v>
      </c>
      <c r="DG50" t="s">
        <v>21</v>
      </c>
      <c r="DH50" t="s">
        <v>21</v>
      </c>
    </row>
    <row r="51" spans="1:112" x14ac:dyDescent="0.2">
      <c r="A51" t="s">
        <v>42</v>
      </c>
      <c r="B51">
        <v>631</v>
      </c>
      <c r="Q51">
        <v>1</v>
      </c>
      <c r="CT51">
        <f>COUNT(C51:CR51)</f>
        <v>1</v>
      </c>
      <c r="CU51">
        <f>MAX(C51:CR51)</f>
        <v>1</v>
      </c>
      <c r="CV51">
        <f t="shared" si="2"/>
        <v>0</v>
      </c>
      <c r="CW51">
        <f t="shared" si="3"/>
        <v>0</v>
      </c>
      <c r="CX51" t="str">
        <f t="shared" si="6"/>
        <v>f</v>
      </c>
      <c r="CY51" t="str">
        <f t="shared" si="7"/>
        <v/>
      </c>
      <c r="CZ51" t="e">
        <f t="shared" si="5"/>
        <v>#DIV/0!</v>
      </c>
      <c r="DA51" t="s">
        <v>11</v>
      </c>
      <c r="DB51" t="s">
        <v>11</v>
      </c>
      <c r="DF51" t="s">
        <v>11</v>
      </c>
      <c r="DG51" t="s">
        <v>11</v>
      </c>
      <c r="DH51" t="s">
        <v>11</v>
      </c>
    </row>
    <row r="52" spans="1:112" x14ac:dyDescent="0.2">
      <c r="A52" t="s">
        <v>43</v>
      </c>
      <c r="B52">
        <v>634</v>
      </c>
      <c r="U52">
        <v>1</v>
      </c>
      <c r="AX52">
        <v>1</v>
      </c>
      <c r="BD52">
        <v>3</v>
      </c>
      <c r="BI52">
        <v>1</v>
      </c>
      <c r="BK52">
        <v>1</v>
      </c>
      <c r="BP52">
        <v>1</v>
      </c>
      <c r="CG52">
        <v>1</v>
      </c>
      <c r="CO52">
        <v>1</v>
      </c>
      <c r="CP52">
        <v>6</v>
      </c>
      <c r="CT52">
        <f>COUNT(C52:CR52)</f>
        <v>9</v>
      </c>
      <c r="CU52">
        <f>MAX(C52:CR52)</f>
        <v>6</v>
      </c>
      <c r="CV52">
        <f t="shared" si="2"/>
        <v>2</v>
      </c>
      <c r="CW52">
        <f t="shared" si="3"/>
        <v>0.7</v>
      </c>
      <c r="CX52" t="str">
        <f t="shared" si="6"/>
        <v>e</v>
      </c>
      <c r="CY52" t="str">
        <f t="shared" si="7"/>
        <v/>
      </c>
      <c r="CZ52">
        <f t="shared" si="5"/>
        <v>1.4285714285714286</v>
      </c>
      <c r="DA52" t="s">
        <v>13</v>
      </c>
      <c r="DB52" t="s">
        <v>13</v>
      </c>
      <c r="DE52" t="s">
        <v>13</v>
      </c>
      <c r="DF52" t="s">
        <v>14</v>
      </c>
      <c r="DG52" t="s">
        <v>14</v>
      </c>
      <c r="DH52" t="s">
        <v>14</v>
      </c>
    </row>
    <row r="53" spans="1:112" x14ac:dyDescent="0.2">
      <c r="A53" t="s">
        <v>47</v>
      </c>
      <c r="B53">
        <v>724</v>
      </c>
      <c r="M53">
        <v>1</v>
      </c>
      <c r="BC53">
        <v>24</v>
      </c>
      <c r="BD53">
        <v>33</v>
      </c>
      <c r="BE53">
        <v>3</v>
      </c>
      <c r="BI53">
        <v>2</v>
      </c>
      <c r="BK53">
        <v>2</v>
      </c>
      <c r="BL53">
        <v>1</v>
      </c>
      <c r="BM53">
        <v>3</v>
      </c>
      <c r="BO53">
        <v>4</v>
      </c>
      <c r="BP53">
        <v>5</v>
      </c>
      <c r="BQ53">
        <v>3</v>
      </c>
      <c r="BR53">
        <v>115</v>
      </c>
      <c r="BS53">
        <v>96</v>
      </c>
      <c r="BT53">
        <v>71</v>
      </c>
      <c r="BU53">
        <v>33</v>
      </c>
      <c r="BV53">
        <v>219</v>
      </c>
      <c r="BW53">
        <v>125</v>
      </c>
      <c r="BX53">
        <v>121</v>
      </c>
      <c r="BY53">
        <v>113</v>
      </c>
      <c r="BZ53">
        <v>3</v>
      </c>
      <c r="CA53">
        <v>400</v>
      </c>
      <c r="CB53">
        <v>11</v>
      </c>
      <c r="CC53">
        <v>8</v>
      </c>
      <c r="CD53">
        <v>14</v>
      </c>
      <c r="CE53">
        <v>1</v>
      </c>
      <c r="CF53">
        <v>260</v>
      </c>
      <c r="CG53">
        <v>32</v>
      </c>
      <c r="CI53">
        <v>30</v>
      </c>
      <c r="CJ53">
        <v>94</v>
      </c>
      <c r="CK53">
        <v>124</v>
      </c>
      <c r="CL53">
        <v>4</v>
      </c>
      <c r="CM53">
        <v>212</v>
      </c>
      <c r="CN53">
        <v>9000</v>
      </c>
      <c r="CO53">
        <v>151</v>
      </c>
      <c r="CP53">
        <v>160</v>
      </c>
      <c r="CQ53">
        <v>14</v>
      </c>
      <c r="CR53">
        <v>85</v>
      </c>
      <c r="CT53">
        <f>COUNT(C53:CR53)</f>
        <v>37</v>
      </c>
      <c r="CU53">
        <f>MAX(C53:CR53)</f>
        <v>9000</v>
      </c>
      <c r="CV53">
        <f t="shared" si="2"/>
        <v>10</v>
      </c>
      <c r="CW53">
        <f t="shared" si="3"/>
        <v>987.4</v>
      </c>
      <c r="CX53" t="str">
        <f t="shared" si="6"/>
        <v>a</v>
      </c>
      <c r="CY53" t="str">
        <f t="shared" si="7"/>
        <v>BOLD</v>
      </c>
      <c r="CZ53">
        <f t="shared" si="5"/>
        <v>3.2408345148875833E-2</v>
      </c>
      <c r="DA53" t="s">
        <v>8</v>
      </c>
      <c r="DB53" t="s">
        <v>8</v>
      </c>
      <c r="DF53" t="s">
        <v>8</v>
      </c>
      <c r="DG53" t="s">
        <v>8</v>
      </c>
      <c r="DH53" t="s">
        <v>8</v>
      </c>
    </row>
    <row r="54" spans="1:112" x14ac:dyDescent="0.2">
      <c r="A54" t="s">
        <v>49</v>
      </c>
      <c r="B54">
        <v>732</v>
      </c>
      <c r="I54">
        <v>1</v>
      </c>
      <c r="J54">
        <v>1</v>
      </c>
      <c r="M54">
        <v>1</v>
      </c>
      <c r="AG54">
        <v>1</v>
      </c>
      <c r="CT54">
        <f>COUNT(C54:CR54)</f>
        <v>4</v>
      </c>
      <c r="CU54">
        <f>MAX(C54:CR54)</f>
        <v>1</v>
      </c>
      <c r="CV54">
        <f t="shared" si="2"/>
        <v>0</v>
      </c>
      <c r="CW54">
        <f t="shared" si="3"/>
        <v>0</v>
      </c>
      <c r="CX54" t="str">
        <f t="shared" si="6"/>
        <v>f</v>
      </c>
      <c r="CY54" t="str">
        <f t="shared" si="7"/>
        <v/>
      </c>
      <c r="CZ54" t="e">
        <f t="shared" si="5"/>
        <v>#DIV/0!</v>
      </c>
      <c r="DA54" t="s">
        <v>13</v>
      </c>
      <c r="DB54" t="s">
        <v>13</v>
      </c>
      <c r="DF54" t="s">
        <v>13</v>
      </c>
      <c r="DG54" t="s">
        <v>13</v>
      </c>
      <c r="DH54" t="s">
        <v>13</v>
      </c>
    </row>
    <row r="55" spans="1:112" x14ac:dyDescent="0.2">
      <c r="A55" t="s">
        <v>51</v>
      </c>
      <c r="B55">
        <v>739</v>
      </c>
      <c r="I55">
        <v>1</v>
      </c>
      <c r="J55">
        <v>2</v>
      </c>
      <c r="K55">
        <v>1</v>
      </c>
      <c r="M55">
        <v>2</v>
      </c>
      <c r="N55">
        <v>2</v>
      </c>
      <c r="O55">
        <v>2</v>
      </c>
      <c r="P55">
        <v>3</v>
      </c>
      <c r="Q55">
        <v>1</v>
      </c>
      <c r="R55">
        <v>1</v>
      </c>
      <c r="S55">
        <v>1</v>
      </c>
      <c r="U55">
        <v>2</v>
      </c>
      <c r="V55">
        <v>2</v>
      </c>
      <c r="W55">
        <v>1</v>
      </c>
      <c r="Y55">
        <v>3</v>
      </c>
      <c r="Z55">
        <v>1</v>
      </c>
      <c r="AA55">
        <v>2</v>
      </c>
      <c r="AB55">
        <v>7</v>
      </c>
      <c r="AC55">
        <v>6</v>
      </c>
      <c r="AD55">
        <v>5</v>
      </c>
      <c r="AE55">
        <v>5</v>
      </c>
      <c r="AF55">
        <v>2</v>
      </c>
      <c r="AG55">
        <v>6</v>
      </c>
      <c r="AH55">
        <v>10</v>
      </c>
      <c r="AI55">
        <v>6</v>
      </c>
      <c r="AJ55">
        <v>4</v>
      </c>
      <c r="AK55">
        <v>2</v>
      </c>
      <c r="AL55">
        <v>8</v>
      </c>
      <c r="AM55">
        <v>8</v>
      </c>
      <c r="AN55">
        <v>7</v>
      </c>
      <c r="AO55">
        <v>2</v>
      </c>
      <c r="AP55">
        <v>7</v>
      </c>
      <c r="AQ55">
        <v>15</v>
      </c>
      <c r="AR55">
        <v>1</v>
      </c>
      <c r="AS55">
        <v>10</v>
      </c>
      <c r="AT55">
        <v>6</v>
      </c>
      <c r="AU55">
        <v>7</v>
      </c>
      <c r="AV55">
        <v>10</v>
      </c>
      <c r="AW55">
        <v>8</v>
      </c>
      <c r="AX55">
        <v>9</v>
      </c>
      <c r="AY55">
        <v>8</v>
      </c>
      <c r="AZ55">
        <v>13</v>
      </c>
      <c r="BA55">
        <v>33</v>
      </c>
      <c r="BB55">
        <v>13</v>
      </c>
      <c r="BC55">
        <v>29</v>
      </c>
      <c r="BD55">
        <v>22</v>
      </c>
      <c r="BE55">
        <v>48</v>
      </c>
      <c r="BF55">
        <v>59</v>
      </c>
      <c r="BG55">
        <v>124</v>
      </c>
      <c r="BH55">
        <v>48</v>
      </c>
      <c r="BI55">
        <v>27</v>
      </c>
      <c r="BJ55">
        <v>6</v>
      </c>
      <c r="BK55">
        <v>20</v>
      </c>
      <c r="BL55">
        <v>156</v>
      </c>
      <c r="BM55">
        <v>37</v>
      </c>
      <c r="BN55">
        <v>36</v>
      </c>
      <c r="BO55">
        <v>25</v>
      </c>
      <c r="BP55">
        <v>19</v>
      </c>
      <c r="BQ55">
        <v>17</v>
      </c>
      <c r="BR55">
        <v>22</v>
      </c>
      <c r="BS55">
        <v>94</v>
      </c>
      <c r="BT55">
        <v>30</v>
      </c>
      <c r="BU55">
        <v>74</v>
      </c>
      <c r="BV55">
        <v>119</v>
      </c>
      <c r="BW55">
        <v>50</v>
      </c>
      <c r="BX55">
        <v>40</v>
      </c>
      <c r="BY55">
        <v>34</v>
      </c>
      <c r="BZ55">
        <v>39</v>
      </c>
      <c r="CA55">
        <v>48</v>
      </c>
      <c r="CB55">
        <v>145</v>
      </c>
      <c r="CC55">
        <v>40</v>
      </c>
      <c r="CD55">
        <v>38</v>
      </c>
      <c r="CE55">
        <v>18</v>
      </c>
      <c r="CF55">
        <v>40</v>
      </c>
      <c r="CG55">
        <v>90</v>
      </c>
      <c r="CH55">
        <v>33</v>
      </c>
      <c r="CI55">
        <v>57</v>
      </c>
      <c r="CJ55">
        <v>19</v>
      </c>
      <c r="CK55">
        <v>26</v>
      </c>
      <c r="CL55">
        <v>59</v>
      </c>
      <c r="CM55">
        <v>23</v>
      </c>
      <c r="CN55">
        <v>59</v>
      </c>
      <c r="CO55">
        <v>42</v>
      </c>
      <c r="CP55">
        <v>53</v>
      </c>
      <c r="CQ55">
        <v>19</v>
      </c>
      <c r="CR55">
        <v>30</v>
      </c>
      <c r="CT55">
        <f>COUNT(C55:CR55)</f>
        <v>85</v>
      </c>
      <c r="CU55">
        <f>MAX(C55:CR55)</f>
        <v>156</v>
      </c>
      <c r="CV55">
        <f t="shared" si="2"/>
        <v>10</v>
      </c>
      <c r="CW55">
        <f t="shared" si="3"/>
        <v>38.700000000000003</v>
      </c>
      <c r="CX55" t="str">
        <f t="shared" si="6"/>
        <v>a</v>
      </c>
      <c r="CY55" t="str">
        <f t="shared" si="7"/>
        <v>CAPS</v>
      </c>
      <c r="CZ55">
        <f t="shared" si="5"/>
        <v>2.3255813953488369</v>
      </c>
      <c r="DA55" t="s">
        <v>8</v>
      </c>
      <c r="DB55" t="s">
        <v>8</v>
      </c>
      <c r="DF55" t="s">
        <v>8</v>
      </c>
      <c r="DG55" t="s">
        <v>8</v>
      </c>
      <c r="DH55" t="s">
        <v>8</v>
      </c>
    </row>
    <row r="56" spans="1:112" x14ac:dyDescent="0.2">
      <c r="A56" t="s">
        <v>52</v>
      </c>
      <c r="B56">
        <v>743</v>
      </c>
      <c r="BE56">
        <v>2</v>
      </c>
      <c r="BH56">
        <v>1</v>
      </c>
      <c r="CM56">
        <v>1</v>
      </c>
      <c r="CP56">
        <v>2</v>
      </c>
      <c r="CT56">
        <f>COUNT(C56:CR56)</f>
        <v>4</v>
      </c>
      <c r="CU56">
        <f>MAX(C56:CR56)</f>
        <v>2</v>
      </c>
      <c r="CV56">
        <f t="shared" si="2"/>
        <v>2</v>
      </c>
      <c r="CW56">
        <f t="shared" si="3"/>
        <v>0.3</v>
      </c>
      <c r="CX56" t="str">
        <f t="shared" si="6"/>
        <v>e</v>
      </c>
      <c r="CY56" t="str">
        <f t="shared" si="7"/>
        <v/>
      </c>
      <c r="CZ56">
        <f t="shared" si="5"/>
        <v>0</v>
      </c>
      <c r="DA56" t="s">
        <v>13</v>
      </c>
      <c r="DB56" t="s">
        <v>13</v>
      </c>
      <c r="DF56" t="s">
        <v>13</v>
      </c>
      <c r="DG56" t="s">
        <v>13</v>
      </c>
      <c r="DH56" t="s">
        <v>13</v>
      </c>
    </row>
    <row r="57" spans="1:112" x14ac:dyDescent="0.2">
      <c r="A57" t="s">
        <v>53</v>
      </c>
      <c r="B57">
        <v>750</v>
      </c>
      <c r="AH57">
        <v>1</v>
      </c>
      <c r="CT57">
        <f>COUNT(C57:CR57)</f>
        <v>1</v>
      </c>
      <c r="CU57">
        <f>MAX(C57:CR57)</f>
        <v>1</v>
      </c>
      <c r="CV57">
        <f t="shared" si="2"/>
        <v>0</v>
      </c>
      <c r="CW57">
        <f t="shared" si="3"/>
        <v>0</v>
      </c>
      <c r="CX57" t="str">
        <f t="shared" si="6"/>
        <v>f</v>
      </c>
      <c r="CY57" t="str">
        <f t="shared" si="7"/>
        <v/>
      </c>
      <c r="CZ57" t="e">
        <f t="shared" si="5"/>
        <v>#DIV/0!</v>
      </c>
      <c r="DA57" t="s">
        <v>11</v>
      </c>
      <c r="DB57" t="s">
        <v>11</v>
      </c>
      <c r="DF57" t="s">
        <v>11</v>
      </c>
      <c r="DG57" t="s">
        <v>11</v>
      </c>
      <c r="DH57" t="s">
        <v>11</v>
      </c>
    </row>
    <row r="58" spans="1:112" x14ac:dyDescent="0.2">
      <c r="A58" t="s">
        <v>54</v>
      </c>
      <c r="B58">
        <v>755</v>
      </c>
      <c r="AL58">
        <v>1</v>
      </c>
      <c r="BC58">
        <v>1</v>
      </c>
      <c r="BF58">
        <v>1</v>
      </c>
      <c r="CT58">
        <f>COUNT(C58:CR58)</f>
        <v>3</v>
      </c>
      <c r="CU58">
        <f>MAX(C58:CR58)</f>
        <v>1</v>
      </c>
      <c r="CV58">
        <f t="shared" si="2"/>
        <v>0</v>
      </c>
      <c r="CW58">
        <f t="shared" si="3"/>
        <v>0</v>
      </c>
      <c r="CX58" t="str">
        <f t="shared" si="6"/>
        <v>f</v>
      </c>
      <c r="CY58" t="str">
        <f t="shared" si="7"/>
        <v/>
      </c>
      <c r="CZ58" t="e">
        <f t="shared" si="5"/>
        <v>#DIV/0!</v>
      </c>
      <c r="DA58" t="s">
        <v>13</v>
      </c>
      <c r="DB58" t="s">
        <v>13</v>
      </c>
      <c r="DF58" t="s">
        <v>13</v>
      </c>
      <c r="DG58" t="s">
        <v>13</v>
      </c>
      <c r="DH58" t="s">
        <v>13</v>
      </c>
    </row>
    <row r="59" spans="1:112" x14ac:dyDescent="0.2">
      <c r="A59" t="s">
        <v>55</v>
      </c>
      <c r="B59">
        <v>759</v>
      </c>
      <c r="AV59">
        <v>1</v>
      </c>
      <c r="CT59">
        <f>COUNT(C59:CR59)</f>
        <v>1</v>
      </c>
      <c r="CU59">
        <f>MAX(C59:CR59)</f>
        <v>1</v>
      </c>
      <c r="CV59">
        <f t="shared" si="2"/>
        <v>0</v>
      </c>
      <c r="CW59">
        <f t="shared" si="3"/>
        <v>0</v>
      </c>
      <c r="CX59" t="str">
        <f t="shared" si="6"/>
        <v>f</v>
      </c>
      <c r="CY59" t="str">
        <f t="shared" si="7"/>
        <v/>
      </c>
      <c r="CZ59" t="e">
        <f t="shared" si="5"/>
        <v>#DIV/0!</v>
      </c>
      <c r="DA59" t="s">
        <v>11</v>
      </c>
      <c r="DB59" t="s">
        <v>11</v>
      </c>
      <c r="DF59" t="s">
        <v>11</v>
      </c>
      <c r="DG59" t="s">
        <v>11</v>
      </c>
      <c r="DH59" t="s">
        <v>11</v>
      </c>
    </row>
    <row r="60" spans="1:112" x14ac:dyDescent="0.2">
      <c r="A60" t="s">
        <v>56</v>
      </c>
      <c r="B60">
        <v>770</v>
      </c>
      <c r="E60">
        <v>1</v>
      </c>
      <c r="F60">
        <v>10</v>
      </c>
      <c r="G60">
        <v>15</v>
      </c>
      <c r="H60">
        <v>9</v>
      </c>
      <c r="I60">
        <v>4</v>
      </c>
      <c r="J60">
        <v>1</v>
      </c>
      <c r="K60">
        <v>7</v>
      </c>
      <c r="L60">
        <v>14</v>
      </c>
      <c r="M60">
        <v>7</v>
      </c>
      <c r="N60">
        <v>8</v>
      </c>
      <c r="P60">
        <v>9</v>
      </c>
      <c r="Q60">
        <v>10</v>
      </c>
      <c r="R60">
        <v>9</v>
      </c>
      <c r="S60">
        <v>8</v>
      </c>
      <c r="U60">
        <v>2</v>
      </c>
      <c r="V60">
        <v>18</v>
      </c>
      <c r="W60">
        <v>1</v>
      </c>
      <c r="X60">
        <v>1</v>
      </c>
      <c r="Y60">
        <v>5</v>
      </c>
      <c r="Z60">
        <v>6</v>
      </c>
      <c r="AA60">
        <v>24</v>
      </c>
      <c r="AB60">
        <v>4</v>
      </c>
      <c r="AC60">
        <v>6</v>
      </c>
      <c r="AD60">
        <v>17</v>
      </c>
      <c r="AF60">
        <v>6</v>
      </c>
      <c r="AG60">
        <v>5</v>
      </c>
      <c r="AH60">
        <v>11</v>
      </c>
      <c r="AI60">
        <v>4</v>
      </c>
      <c r="AJ60">
        <v>5</v>
      </c>
      <c r="AK60">
        <v>9</v>
      </c>
      <c r="AL60">
        <v>8</v>
      </c>
      <c r="AP60">
        <v>2</v>
      </c>
      <c r="AQ60">
        <v>2</v>
      </c>
      <c r="AS60">
        <v>4</v>
      </c>
      <c r="AU60">
        <v>5</v>
      </c>
      <c r="AV60">
        <v>45</v>
      </c>
      <c r="AW60">
        <v>115</v>
      </c>
      <c r="AX60">
        <v>129</v>
      </c>
      <c r="AY60">
        <v>13</v>
      </c>
      <c r="AZ60">
        <v>1</v>
      </c>
      <c r="BA60">
        <v>8</v>
      </c>
      <c r="BB60">
        <v>5</v>
      </c>
      <c r="BC60">
        <v>30</v>
      </c>
      <c r="BD60">
        <v>39</v>
      </c>
      <c r="BE60">
        <v>54</v>
      </c>
      <c r="BF60">
        <v>14</v>
      </c>
      <c r="BG60">
        <v>34</v>
      </c>
      <c r="BH60">
        <v>18</v>
      </c>
      <c r="BI60">
        <v>69</v>
      </c>
      <c r="BJ60">
        <v>26</v>
      </c>
      <c r="BK60">
        <v>22</v>
      </c>
      <c r="BL60">
        <v>54</v>
      </c>
      <c r="BM60">
        <v>35</v>
      </c>
      <c r="BN60">
        <v>28</v>
      </c>
      <c r="BO60">
        <v>55</v>
      </c>
      <c r="BP60">
        <v>37</v>
      </c>
      <c r="BQ60">
        <v>62</v>
      </c>
      <c r="BR60">
        <v>77</v>
      </c>
      <c r="BS60">
        <v>31</v>
      </c>
      <c r="BT60">
        <v>103</v>
      </c>
      <c r="BU60">
        <v>95</v>
      </c>
      <c r="BV60">
        <v>101</v>
      </c>
      <c r="BW60">
        <v>216</v>
      </c>
      <c r="BX60">
        <v>122</v>
      </c>
      <c r="BY60">
        <v>87</v>
      </c>
      <c r="BZ60">
        <v>242</v>
      </c>
      <c r="CA60">
        <v>280</v>
      </c>
      <c r="CB60">
        <v>200</v>
      </c>
      <c r="CC60">
        <v>377</v>
      </c>
      <c r="CD60">
        <v>61</v>
      </c>
      <c r="CE60">
        <v>43</v>
      </c>
      <c r="CF60">
        <v>303</v>
      </c>
      <c r="CG60">
        <v>221</v>
      </c>
      <c r="CH60">
        <v>272</v>
      </c>
      <c r="CI60">
        <v>131</v>
      </c>
      <c r="CJ60">
        <v>218</v>
      </c>
      <c r="CK60">
        <v>255</v>
      </c>
      <c r="CL60">
        <v>258</v>
      </c>
      <c r="CM60">
        <v>335</v>
      </c>
      <c r="CN60">
        <v>196</v>
      </c>
      <c r="CO60">
        <v>273</v>
      </c>
      <c r="CP60">
        <v>359</v>
      </c>
      <c r="CQ60">
        <v>157</v>
      </c>
      <c r="CR60">
        <v>160</v>
      </c>
      <c r="CT60">
        <f>COUNT(C60:CR60)</f>
        <v>84</v>
      </c>
      <c r="CU60">
        <f>MAX(C60:CR60)</f>
        <v>377</v>
      </c>
      <c r="CV60">
        <f t="shared" si="2"/>
        <v>10</v>
      </c>
      <c r="CW60">
        <f t="shared" si="3"/>
        <v>234.2</v>
      </c>
      <c r="CX60" t="str">
        <f t="shared" si="6"/>
        <v>a</v>
      </c>
      <c r="CY60" t="str">
        <f t="shared" si="7"/>
        <v>BOLD</v>
      </c>
      <c r="CZ60">
        <f t="shared" si="5"/>
        <v>0.94363791631084548</v>
      </c>
      <c r="DA60" t="s">
        <v>8</v>
      </c>
      <c r="DB60" t="s">
        <v>8</v>
      </c>
      <c r="DF60" t="s">
        <v>8</v>
      </c>
      <c r="DG60" t="s">
        <v>8</v>
      </c>
      <c r="DH60" t="s">
        <v>8</v>
      </c>
    </row>
    <row r="61" spans="1:112" x14ac:dyDescent="0.2">
      <c r="A61" t="s">
        <v>57</v>
      </c>
      <c r="B61">
        <v>771</v>
      </c>
      <c r="C61">
        <v>12</v>
      </c>
      <c r="D61">
        <v>9</v>
      </c>
      <c r="E61">
        <v>3</v>
      </c>
      <c r="F61">
        <v>22</v>
      </c>
      <c r="G61">
        <v>21</v>
      </c>
      <c r="H61">
        <v>21</v>
      </c>
      <c r="I61">
        <v>12</v>
      </c>
      <c r="J61">
        <v>8</v>
      </c>
      <c r="K61">
        <v>16</v>
      </c>
      <c r="L61">
        <v>7</v>
      </c>
      <c r="M61">
        <v>10</v>
      </c>
      <c r="N61">
        <v>20</v>
      </c>
      <c r="O61">
        <v>3</v>
      </c>
      <c r="P61">
        <v>17</v>
      </c>
      <c r="Q61">
        <v>17</v>
      </c>
      <c r="R61">
        <v>11</v>
      </c>
      <c r="S61">
        <v>5</v>
      </c>
      <c r="T61">
        <v>2</v>
      </c>
      <c r="U61">
        <v>19</v>
      </c>
      <c r="V61">
        <v>66</v>
      </c>
      <c r="W61">
        <v>10</v>
      </c>
      <c r="X61">
        <v>10</v>
      </c>
      <c r="Y61">
        <v>24</v>
      </c>
      <c r="Z61">
        <v>14</v>
      </c>
      <c r="AA61">
        <v>16</v>
      </c>
      <c r="AB61">
        <v>12</v>
      </c>
      <c r="AC61">
        <v>21</v>
      </c>
      <c r="AD61">
        <v>46</v>
      </c>
      <c r="AF61">
        <v>19</v>
      </c>
      <c r="AG61">
        <v>6</v>
      </c>
      <c r="AH61">
        <v>19</v>
      </c>
      <c r="AI61">
        <v>13</v>
      </c>
      <c r="AJ61">
        <v>12</v>
      </c>
      <c r="AK61">
        <v>24</v>
      </c>
      <c r="AL61">
        <v>16</v>
      </c>
      <c r="AM61">
        <v>20</v>
      </c>
      <c r="AN61">
        <v>2</v>
      </c>
      <c r="AP61">
        <v>9</v>
      </c>
      <c r="AQ61">
        <v>5</v>
      </c>
      <c r="AR61">
        <v>6</v>
      </c>
      <c r="AS61">
        <v>11</v>
      </c>
      <c r="AT61">
        <v>18</v>
      </c>
      <c r="AU61">
        <v>24</v>
      </c>
      <c r="AV61">
        <v>26</v>
      </c>
      <c r="AW61">
        <v>77</v>
      </c>
      <c r="AX61">
        <v>407</v>
      </c>
      <c r="AY61">
        <v>59</v>
      </c>
      <c r="AZ61">
        <v>31</v>
      </c>
      <c r="BA61">
        <v>79</v>
      </c>
      <c r="BB61">
        <v>13</v>
      </c>
      <c r="BC61">
        <v>108</v>
      </c>
      <c r="BD61">
        <v>92</v>
      </c>
      <c r="BE61">
        <v>117</v>
      </c>
      <c r="BF61">
        <v>106</v>
      </c>
      <c r="BG61">
        <v>123</v>
      </c>
      <c r="BH61">
        <v>91</v>
      </c>
      <c r="BI61">
        <v>88</v>
      </c>
      <c r="BJ61">
        <v>68</v>
      </c>
      <c r="BK61">
        <v>109</v>
      </c>
      <c r="BL61">
        <v>108</v>
      </c>
      <c r="BM61">
        <v>101</v>
      </c>
      <c r="BN61">
        <v>85</v>
      </c>
      <c r="BO61">
        <v>150</v>
      </c>
      <c r="BP61">
        <v>102</v>
      </c>
      <c r="BQ61">
        <v>265</v>
      </c>
      <c r="BR61">
        <v>171</v>
      </c>
      <c r="BS61">
        <v>98</v>
      </c>
      <c r="BT61">
        <v>204</v>
      </c>
      <c r="BU61">
        <v>367</v>
      </c>
      <c r="BV61">
        <v>255</v>
      </c>
      <c r="BW61">
        <v>313</v>
      </c>
      <c r="BX61">
        <v>312</v>
      </c>
      <c r="BY61">
        <v>242</v>
      </c>
      <c r="BZ61">
        <v>308</v>
      </c>
      <c r="CA61">
        <v>231</v>
      </c>
      <c r="CB61">
        <v>277</v>
      </c>
      <c r="CC61">
        <v>405</v>
      </c>
      <c r="CD61">
        <v>109</v>
      </c>
      <c r="CE61">
        <v>60</v>
      </c>
      <c r="CF61">
        <v>335</v>
      </c>
      <c r="CG61">
        <v>234</v>
      </c>
      <c r="CH61">
        <v>276</v>
      </c>
      <c r="CI61">
        <v>237</v>
      </c>
      <c r="CJ61">
        <v>227</v>
      </c>
      <c r="CK61">
        <v>179</v>
      </c>
      <c r="CL61">
        <v>165</v>
      </c>
      <c r="CM61">
        <v>131</v>
      </c>
      <c r="CN61">
        <v>67</v>
      </c>
      <c r="CO61">
        <v>216</v>
      </c>
      <c r="CP61">
        <v>243</v>
      </c>
      <c r="CQ61">
        <v>142</v>
      </c>
      <c r="CR61">
        <v>137</v>
      </c>
      <c r="CT61">
        <f>COUNT(C61:CR61)</f>
        <v>92</v>
      </c>
      <c r="CU61">
        <f>MAX(C61:CR61)</f>
        <v>407</v>
      </c>
      <c r="CV61">
        <f t="shared" si="2"/>
        <v>10</v>
      </c>
      <c r="CW61">
        <f t="shared" si="3"/>
        <v>174.4</v>
      </c>
      <c r="CX61" t="str">
        <f t="shared" si="6"/>
        <v>a</v>
      </c>
      <c r="CY61" t="str">
        <f t="shared" si="7"/>
        <v>CAPS</v>
      </c>
      <c r="CZ61">
        <f t="shared" si="5"/>
        <v>1.3417431192660549</v>
      </c>
      <c r="DA61" s="1" t="s">
        <v>8</v>
      </c>
      <c r="DB61" s="1" t="s">
        <v>8</v>
      </c>
      <c r="DF61" s="1" t="s">
        <v>8</v>
      </c>
      <c r="DG61" s="1" t="s">
        <v>8</v>
      </c>
      <c r="DH61" t="s">
        <v>8</v>
      </c>
    </row>
    <row r="62" spans="1:112" x14ac:dyDescent="0.2">
      <c r="A62" t="s">
        <v>58</v>
      </c>
      <c r="B62">
        <v>775</v>
      </c>
      <c r="J62">
        <v>1</v>
      </c>
      <c r="BE62">
        <v>2</v>
      </c>
      <c r="CT62">
        <f>COUNT(C62:CR62)</f>
        <v>2</v>
      </c>
      <c r="CU62">
        <f>MAX(C62:CR62)</f>
        <v>2</v>
      </c>
      <c r="CV62">
        <f t="shared" si="2"/>
        <v>0</v>
      </c>
      <c r="CW62">
        <f t="shared" si="3"/>
        <v>0</v>
      </c>
      <c r="CX62" t="str">
        <f t="shared" si="6"/>
        <v>f</v>
      </c>
      <c r="CY62" t="str">
        <f t="shared" si="7"/>
        <v/>
      </c>
      <c r="CZ62" t="e">
        <f t="shared" si="5"/>
        <v>#DIV/0!</v>
      </c>
      <c r="DA62" t="s">
        <v>13</v>
      </c>
      <c r="DB62" t="s">
        <v>13</v>
      </c>
      <c r="DF62" t="s">
        <v>13</v>
      </c>
      <c r="DG62" t="s">
        <v>13</v>
      </c>
      <c r="DH62" t="s">
        <v>13</v>
      </c>
    </row>
    <row r="63" spans="1:112" x14ac:dyDescent="0.2">
      <c r="A63" t="s">
        <v>60</v>
      </c>
      <c r="B63">
        <v>788</v>
      </c>
      <c r="D63">
        <v>1</v>
      </c>
      <c r="E63">
        <v>1</v>
      </c>
      <c r="H63">
        <v>1</v>
      </c>
      <c r="R63">
        <v>3</v>
      </c>
      <c r="S63">
        <v>1</v>
      </c>
      <c r="U63">
        <v>1</v>
      </c>
      <c r="V63">
        <v>1</v>
      </c>
      <c r="W63">
        <v>2</v>
      </c>
      <c r="X63">
        <v>7</v>
      </c>
      <c r="Y63">
        <v>3</v>
      </c>
      <c r="Z63">
        <v>1</v>
      </c>
      <c r="AA63">
        <v>3</v>
      </c>
      <c r="AC63">
        <v>1</v>
      </c>
      <c r="AD63">
        <v>1</v>
      </c>
      <c r="AF63">
        <v>4</v>
      </c>
      <c r="AG63">
        <v>2</v>
      </c>
      <c r="AH63">
        <v>1</v>
      </c>
      <c r="AI63">
        <v>2</v>
      </c>
      <c r="AJ63">
        <v>1</v>
      </c>
      <c r="AK63">
        <v>2</v>
      </c>
      <c r="AM63">
        <v>2</v>
      </c>
      <c r="AQ63">
        <v>1</v>
      </c>
      <c r="AS63">
        <v>2</v>
      </c>
      <c r="AU63">
        <v>6</v>
      </c>
      <c r="AV63">
        <v>3</v>
      </c>
      <c r="AW63">
        <v>2</v>
      </c>
      <c r="AX63">
        <v>5</v>
      </c>
      <c r="AY63">
        <v>2</v>
      </c>
      <c r="AZ63">
        <v>19</v>
      </c>
      <c r="BA63">
        <v>34</v>
      </c>
      <c r="BB63">
        <v>35</v>
      </c>
      <c r="BD63">
        <v>2</v>
      </c>
      <c r="BE63">
        <v>1</v>
      </c>
      <c r="BF63">
        <v>3</v>
      </c>
      <c r="BG63">
        <v>3</v>
      </c>
      <c r="BH63">
        <v>6</v>
      </c>
      <c r="BI63">
        <v>1</v>
      </c>
      <c r="BJ63">
        <v>1</v>
      </c>
      <c r="BK63">
        <v>1</v>
      </c>
      <c r="BN63">
        <v>1</v>
      </c>
      <c r="BP63">
        <v>2</v>
      </c>
      <c r="BW63">
        <v>1</v>
      </c>
      <c r="BX63">
        <v>2</v>
      </c>
      <c r="BY63">
        <v>1</v>
      </c>
      <c r="BZ63">
        <v>1</v>
      </c>
      <c r="CA63">
        <v>1</v>
      </c>
      <c r="CC63">
        <v>1</v>
      </c>
      <c r="CD63">
        <v>1</v>
      </c>
      <c r="CG63">
        <v>1</v>
      </c>
      <c r="CI63">
        <v>2</v>
      </c>
      <c r="CT63">
        <f>COUNT(C63:CR63)</f>
        <v>50</v>
      </c>
      <c r="CU63">
        <f>MAX(C63:CR63)</f>
        <v>35</v>
      </c>
      <c r="CV63">
        <f t="shared" si="2"/>
        <v>1</v>
      </c>
      <c r="CW63">
        <f t="shared" si="3"/>
        <v>0.2</v>
      </c>
      <c r="CX63" t="str">
        <f t="shared" si="6"/>
        <v>e</v>
      </c>
      <c r="CY63" t="str">
        <f t="shared" si="7"/>
        <v/>
      </c>
      <c r="CZ63">
        <f t="shared" si="5"/>
        <v>5</v>
      </c>
      <c r="DA63" t="s">
        <v>17</v>
      </c>
      <c r="DB63" t="s">
        <v>17</v>
      </c>
      <c r="DC63" t="s">
        <v>17</v>
      </c>
      <c r="DD63" t="s">
        <v>21</v>
      </c>
      <c r="DF63" t="s">
        <v>10</v>
      </c>
      <c r="DG63" t="s">
        <v>10</v>
      </c>
      <c r="DH63" t="s">
        <v>14</v>
      </c>
    </row>
    <row r="64" spans="1:112" x14ac:dyDescent="0.2">
      <c r="A64" t="s">
        <v>61</v>
      </c>
      <c r="B64">
        <v>794</v>
      </c>
      <c r="I64">
        <v>2</v>
      </c>
      <c r="N64">
        <v>2</v>
      </c>
      <c r="O64">
        <v>1</v>
      </c>
      <c r="P64">
        <v>1</v>
      </c>
      <c r="Q64">
        <v>1</v>
      </c>
      <c r="S64">
        <v>1</v>
      </c>
      <c r="T64">
        <v>2</v>
      </c>
      <c r="X64">
        <v>2</v>
      </c>
      <c r="AB64">
        <v>1</v>
      </c>
      <c r="AC64">
        <v>2</v>
      </c>
      <c r="AD64">
        <v>1</v>
      </c>
      <c r="AF64">
        <v>1</v>
      </c>
      <c r="AG64">
        <v>2</v>
      </c>
      <c r="AI64">
        <v>1</v>
      </c>
      <c r="AJ64">
        <v>1</v>
      </c>
      <c r="AK64">
        <v>1</v>
      </c>
      <c r="AL64">
        <v>3</v>
      </c>
      <c r="AN64">
        <v>2</v>
      </c>
      <c r="AP64">
        <v>1</v>
      </c>
      <c r="AQ64">
        <v>1</v>
      </c>
      <c r="AT64">
        <v>1</v>
      </c>
      <c r="AU64">
        <v>2</v>
      </c>
      <c r="AV64">
        <v>7</v>
      </c>
      <c r="AW64">
        <v>9</v>
      </c>
      <c r="AX64">
        <v>8</v>
      </c>
      <c r="AY64">
        <v>4</v>
      </c>
      <c r="AZ64">
        <v>8</v>
      </c>
      <c r="BA64">
        <v>9</v>
      </c>
      <c r="BB64">
        <v>6</v>
      </c>
      <c r="BC64">
        <v>6</v>
      </c>
      <c r="BD64">
        <v>6</v>
      </c>
      <c r="BE64">
        <v>7</v>
      </c>
      <c r="BF64">
        <v>4</v>
      </c>
      <c r="BG64">
        <v>3</v>
      </c>
      <c r="BH64">
        <v>4</v>
      </c>
      <c r="BI64">
        <v>3</v>
      </c>
      <c r="BJ64">
        <v>1</v>
      </c>
      <c r="BK64">
        <v>1</v>
      </c>
      <c r="BL64">
        <v>7</v>
      </c>
      <c r="BM64">
        <v>6</v>
      </c>
      <c r="BN64">
        <v>4</v>
      </c>
      <c r="BO64">
        <v>1</v>
      </c>
      <c r="BP64">
        <v>6</v>
      </c>
      <c r="BQ64">
        <v>5</v>
      </c>
      <c r="BR64">
        <v>8</v>
      </c>
      <c r="BS64">
        <v>3</v>
      </c>
      <c r="BT64">
        <v>6</v>
      </c>
      <c r="BU64">
        <v>3</v>
      </c>
      <c r="BV64">
        <v>6</v>
      </c>
      <c r="BW64">
        <v>3</v>
      </c>
      <c r="BX64">
        <v>8</v>
      </c>
      <c r="BY64">
        <v>6</v>
      </c>
      <c r="BZ64">
        <v>7</v>
      </c>
      <c r="CA64">
        <v>9</v>
      </c>
      <c r="CB64">
        <v>7</v>
      </c>
      <c r="CC64">
        <v>1</v>
      </c>
      <c r="CD64">
        <v>2</v>
      </c>
      <c r="CE64">
        <v>1</v>
      </c>
      <c r="CF64">
        <v>5</v>
      </c>
      <c r="CG64">
        <v>2</v>
      </c>
      <c r="CH64">
        <v>6</v>
      </c>
      <c r="CI64">
        <v>3</v>
      </c>
      <c r="CJ64">
        <v>3</v>
      </c>
      <c r="CK64">
        <v>3</v>
      </c>
      <c r="CL64">
        <v>3</v>
      </c>
      <c r="CM64">
        <v>4</v>
      </c>
      <c r="CN64">
        <v>4</v>
      </c>
      <c r="CO64">
        <v>3</v>
      </c>
      <c r="CP64">
        <v>4</v>
      </c>
      <c r="CQ64">
        <v>2</v>
      </c>
      <c r="CR64">
        <v>1</v>
      </c>
      <c r="CT64">
        <f>COUNT(C64:CR64)</f>
        <v>71</v>
      </c>
      <c r="CU64">
        <f>MAX(C64:CR64)</f>
        <v>9</v>
      </c>
      <c r="CV64">
        <f t="shared" si="2"/>
        <v>10</v>
      </c>
      <c r="CW64">
        <f t="shared" si="3"/>
        <v>3</v>
      </c>
      <c r="CX64" t="str">
        <f t="shared" si="6"/>
        <v>a</v>
      </c>
      <c r="CY64" t="str">
        <f t="shared" si="7"/>
        <v/>
      </c>
      <c r="CZ64">
        <f t="shared" si="5"/>
        <v>0.66666666666666663</v>
      </c>
      <c r="DA64" t="s">
        <v>18</v>
      </c>
      <c r="DB64" t="s">
        <v>18</v>
      </c>
      <c r="DF64" t="s">
        <v>18</v>
      </c>
      <c r="DG64" t="s">
        <v>18</v>
      </c>
      <c r="DH64" t="s">
        <v>18</v>
      </c>
    </row>
    <row r="65" spans="1:112" x14ac:dyDescent="0.2">
      <c r="A65" t="s">
        <v>62</v>
      </c>
      <c r="B65">
        <v>795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2</v>
      </c>
      <c r="M65">
        <v>1</v>
      </c>
      <c r="N65">
        <v>1</v>
      </c>
      <c r="O65">
        <v>2</v>
      </c>
      <c r="P65">
        <v>1</v>
      </c>
      <c r="R65">
        <v>1</v>
      </c>
      <c r="V65">
        <v>1</v>
      </c>
      <c r="W65">
        <v>3</v>
      </c>
      <c r="X65">
        <v>1</v>
      </c>
      <c r="AD65">
        <v>1</v>
      </c>
      <c r="AG65">
        <v>1</v>
      </c>
      <c r="AL65">
        <v>1</v>
      </c>
      <c r="AM65">
        <v>2</v>
      </c>
      <c r="AN65">
        <v>2</v>
      </c>
      <c r="AP65">
        <v>2</v>
      </c>
      <c r="AV65">
        <v>1</v>
      </c>
      <c r="AW65">
        <v>1</v>
      </c>
      <c r="AX65">
        <v>1</v>
      </c>
      <c r="AY65">
        <v>1</v>
      </c>
      <c r="BA65">
        <v>3</v>
      </c>
      <c r="BB65">
        <v>1</v>
      </c>
      <c r="BF65">
        <v>3</v>
      </c>
      <c r="BG65">
        <v>1</v>
      </c>
      <c r="BH65">
        <v>1</v>
      </c>
      <c r="BI65">
        <v>1</v>
      </c>
      <c r="BJ65">
        <v>1</v>
      </c>
      <c r="BL65">
        <v>2</v>
      </c>
      <c r="BM65">
        <v>2</v>
      </c>
      <c r="BN65">
        <v>3</v>
      </c>
      <c r="BO65">
        <v>2</v>
      </c>
      <c r="BP65">
        <v>1</v>
      </c>
      <c r="BR65">
        <v>1</v>
      </c>
      <c r="BS65">
        <v>4</v>
      </c>
      <c r="BT65">
        <v>3</v>
      </c>
      <c r="BU65">
        <v>2</v>
      </c>
      <c r="BV65">
        <v>2</v>
      </c>
      <c r="BW65">
        <v>1</v>
      </c>
      <c r="BX65">
        <v>3</v>
      </c>
      <c r="BY65">
        <v>8</v>
      </c>
      <c r="BZ65">
        <v>6</v>
      </c>
      <c r="CA65">
        <v>5</v>
      </c>
      <c r="CB65">
        <v>7</v>
      </c>
      <c r="CC65">
        <v>3</v>
      </c>
      <c r="CD65">
        <v>4</v>
      </c>
      <c r="CE65">
        <v>3</v>
      </c>
      <c r="CF65">
        <v>4</v>
      </c>
      <c r="CG65">
        <v>5</v>
      </c>
      <c r="CH65">
        <v>8</v>
      </c>
      <c r="CI65">
        <v>6</v>
      </c>
      <c r="CJ65">
        <v>3</v>
      </c>
      <c r="CK65">
        <v>4</v>
      </c>
      <c r="CL65">
        <v>3</v>
      </c>
      <c r="CM65">
        <v>5</v>
      </c>
      <c r="CN65">
        <v>9</v>
      </c>
      <c r="CO65">
        <v>5</v>
      </c>
      <c r="CP65">
        <v>4</v>
      </c>
      <c r="CQ65">
        <v>4</v>
      </c>
      <c r="CR65">
        <v>5</v>
      </c>
      <c r="CT65">
        <f>COUNT(C65:CR65)</f>
        <v>64</v>
      </c>
      <c r="CU65">
        <f>MAX(C65:CR65)</f>
        <v>9</v>
      </c>
      <c r="CV65">
        <f t="shared" si="2"/>
        <v>10</v>
      </c>
      <c r="CW65">
        <f t="shared" si="3"/>
        <v>4.8</v>
      </c>
      <c r="CX65" t="str">
        <f t="shared" si="6"/>
        <v>a</v>
      </c>
      <c r="CY65" t="str">
        <f t="shared" si="7"/>
        <v/>
      </c>
      <c r="CZ65">
        <f t="shared" si="5"/>
        <v>1.0416666666666667</v>
      </c>
      <c r="DA65" t="s">
        <v>18</v>
      </c>
      <c r="DB65" t="s">
        <v>17</v>
      </c>
      <c r="DF65" t="s">
        <v>18</v>
      </c>
      <c r="DG65" t="s">
        <v>18</v>
      </c>
      <c r="DH65" t="s">
        <v>18</v>
      </c>
    </row>
    <row r="66" spans="1:112" x14ac:dyDescent="0.2">
      <c r="A66" t="s">
        <v>59</v>
      </c>
      <c r="B66">
        <v>800</v>
      </c>
      <c r="Q66">
        <v>1</v>
      </c>
      <c r="BC66">
        <v>1</v>
      </c>
      <c r="BD66">
        <v>3</v>
      </c>
      <c r="BE66">
        <v>1</v>
      </c>
      <c r="BF66">
        <v>3</v>
      </c>
      <c r="BG66">
        <v>3</v>
      </c>
      <c r="BH66">
        <v>7</v>
      </c>
      <c r="BI66">
        <v>5</v>
      </c>
      <c r="BJ66">
        <v>3</v>
      </c>
      <c r="BK66">
        <v>3</v>
      </c>
      <c r="BL66">
        <v>6</v>
      </c>
      <c r="BM66">
        <v>5</v>
      </c>
      <c r="BN66">
        <v>1</v>
      </c>
      <c r="BO66">
        <v>6</v>
      </c>
      <c r="BP66">
        <v>2</v>
      </c>
      <c r="BQ66">
        <v>2</v>
      </c>
      <c r="BS66">
        <v>7</v>
      </c>
      <c r="BT66">
        <v>2</v>
      </c>
      <c r="BU66">
        <v>2</v>
      </c>
      <c r="BV66">
        <v>4</v>
      </c>
      <c r="BW66">
        <v>2</v>
      </c>
      <c r="BX66">
        <v>3</v>
      </c>
      <c r="BY66">
        <v>2</v>
      </c>
      <c r="BZ66">
        <v>2</v>
      </c>
      <c r="CA66">
        <v>17</v>
      </c>
      <c r="CB66">
        <v>14</v>
      </c>
      <c r="CC66">
        <v>5</v>
      </c>
      <c r="CD66">
        <v>5</v>
      </c>
      <c r="CE66">
        <v>5</v>
      </c>
      <c r="CF66">
        <v>13</v>
      </c>
      <c r="CG66">
        <v>9</v>
      </c>
      <c r="CH66">
        <v>7</v>
      </c>
      <c r="CI66">
        <v>8</v>
      </c>
      <c r="CJ66">
        <v>11</v>
      </c>
      <c r="CK66">
        <v>7</v>
      </c>
      <c r="CL66">
        <v>7</v>
      </c>
      <c r="CM66">
        <v>8</v>
      </c>
      <c r="CN66">
        <v>10</v>
      </c>
      <c r="CO66">
        <v>9</v>
      </c>
      <c r="CP66">
        <v>8</v>
      </c>
      <c r="CQ66">
        <v>5</v>
      </c>
      <c r="CR66">
        <v>12</v>
      </c>
      <c r="CT66">
        <f>COUNT(C66:CR66)</f>
        <v>42</v>
      </c>
      <c r="CU66">
        <f>MAX(C66:CR66)</f>
        <v>17</v>
      </c>
      <c r="CV66">
        <f t="shared" si="2"/>
        <v>10</v>
      </c>
      <c r="CW66">
        <f t="shared" si="3"/>
        <v>8.5</v>
      </c>
      <c r="CX66" t="str">
        <f t="shared" si="6"/>
        <v>a</v>
      </c>
      <c r="CY66" t="str">
        <f t="shared" si="7"/>
        <v/>
      </c>
      <c r="CZ66">
        <f t="shared" si="5"/>
        <v>1.0588235294117647</v>
      </c>
      <c r="DA66" t="s">
        <v>18</v>
      </c>
      <c r="DB66" t="s">
        <v>18</v>
      </c>
      <c r="DF66" t="s">
        <v>18</v>
      </c>
      <c r="DG66" t="s">
        <v>18</v>
      </c>
      <c r="DH66" t="s">
        <v>18</v>
      </c>
    </row>
    <row r="67" spans="1:112" x14ac:dyDescent="0.2">
      <c r="A67" t="s">
        <v>63</v>
      </c>
      <c r="B67">
        <v>823</v>
      </c>
      <c r="H67">
        <v>5</v>
      </c>
      <c r="I67">
        <v>4</v>
      </c>
      <c r="J67">
        <v>3</v>
      </c>
      <c r="K67">
        <v>4</v>
      </c>
      <c r="L67">
        <v>2</v>
      </c>
      <c r="M67">
        <v>5</v>
      </c>
      <c r="N67">
        <v>13</v>
      </c>
      <c r="O67">
        <v>5</v>
      </c>
      <c r="P67">
        <v>3</v>
      </c>
      <c r="Q67">
        <v>1</v>
      </c>
      <c r="R67">
        <v>2</v>
      </c>
      <c r="T67">
        <v>1</v>
      </c>
      <c r="U67">
        <v>2</v>
      </c>
      <c r="V67">
        <v>3</v>
      </c>
      <c r="W67">
        <v>4</v>
      </c>
      <c r="X67">
        <v>2</v>
      </c>
      <c r="Y67">
        <v>3</v>
      </c>
      <c r="Z67">
        <v>2</v>
      </c>
      <c r="AB67">
        <v>1</v>
      </c>
      <c r="AC67">
        <v>2</v>
      </c>
      <c r="AD67">
        <v>8</v>
      </c>
      <c r="AF67">
        <v>1</v>
      </c>
      <c r="AG67">
        <v>4</v>
      </c>
      <c r="AH67">
        <v>1</v>
      </c>
      <c r="AI67">
        <v>1</v>
      </c>
      <c r="AJ67">
        <v>1</v>
      </c>
      <c r="AK67">
        <v>3</v>
      </c>
      <c r="AL67">
        <v>1</v>
      </c>
      <c r="AM67">
        <v>2</v>
      </c>
      <c r="AN67">
        <v>7</v>
      </c>
      <c r="AO67">
        <v>1</v>
      </c>
      <c r="AP67">
        <v>5</v>
      </c>
      <c r="AQ67">
        <v>4</v>
      </c>
      <c r="AR67">
        <v>6</v>
      </c>
      <c r="AS67">
        <v>8</v>
      </c>
      <c r="AT67">
        <v>4</v>
      </c>
      <c r="AU67">
        <v>6</v>
      </c>
      <c r="AV67">
        <v>2</v>
      </c>
      <c r="AW67">
        <v>2</v>
      </c>
      <c r="AX67">
        <v>6</v>
      </c>
      <c r="AY67">
        <v>7</v>
      </c>
      <c r="AZ67">
        <v>10</v>
      </c>
      <c r="BA67">
        <v>18</v>
      </c>
      <c r="BB67">
        <v>17</v>
      </c>
      <c r="BC67">
        <v>2</v>
      </c>
      <c r="BD67">
        <v>13</v>
      </c>
      <c r="BE67">
        <v>11</v>
      </c>
      <c r="BF67">
        <v>15</v>
      </c>
      <c r="BG67">
        <v>8</v>
      </c>
      <c r="BH67">
        <v>3</v>
      </c>
      <c r="BI67">
        <v>7</v>
      </c>
      <c r="BJ67">
        <v>3</v>
      </c>
      <c r="BK67">
        <v>12</v>
      </c>
      <c r="BL67">
        <v>16</v>
      </c>
      <c r="BM67">
        <v>21</v>
      </c>
      <c r="BN67">
        <v>11</v>
      </c>
      <c r="BO67">
        <v>8</v>
      </c>
      <c r="BP67">
        <v>12</v>
      </c>
      <c r="BQ67">
        <v>19</v>
      </c>
      <c r="BR67">
        <v>21</v>
      </c>
      <c r="BS67">
        <v>27</v>
      </c>
      <c r="BT67">
        <v>20</v>
      </c>
      <c r="BU67">
        <v>18</v>
      </c>
      <c r="BV67">
        <v>37</v>
      </c>
      <c r="BW67">
        <v>19</v>
      </c>
      <c r="BX67">
        <v>30</v>
      </c>
      <c r="BY67">
        <v>22</v>
      </c>
      <c r="BZ67">
        <v>25</v>
      </c>
      <c r="CA67">
        <v>34</v>
      </c>
      <c r="CB67">
        <v>33</v>
      </c>
      <c r="CC67">
        <v>27</v>
      </c>
      <c r="CD67">
        <v>28</v>
      </c>
      <c r="CE67">
        <v>6</v>
      </c>
      <c r="CF67">
        <v>38</v>
      </c>
      <c r="CG67">
        <v>57</v>
      </c>
      <c r="CH67">
        <v>42</v>
      </c>
      <c r="CI67">
        <v>57</v>
      </c>
      <c r="CJ67">
        <v>35</v>
      </c>
      <c r="CK67">
        <v>39</v>
      </c>
      <c r="CL67">
        <v>34</v>
      </c>
      <c r="CM67">
        <v>39</v>
      </c>
      <c r="CN67">
        <v>70</v>
      </c>
      <c r="CO67">
        <v>72</v>
      </c>
      <c r="CP67">
        <v>51</v>
      </c>
      <c r="CQ67">
        <v>59</v>
      </c>
      <c r="CR67">
        <v>59</v>
      </c>
      <c r="CT67">
        <f>COUNT(C67:CR67)</f>
        <v>86</v>
      </c>
      <c r="CU67">
        <f>MAX(C67:CR67)</f>
        <v>72</v>
      </c>
      <c r="CV67">
        <f t="shared" si="2"/>
        <v>10</v>
      </c>
      <c r="CW67">
        <f t="shared" si="3"/>
        <v>51.5</v>
      </c>
      <c r="CX67" t="str">
        <f t="shared" si="6"/>
        <v>a</v>
      </c>
      <c r="CY67" t="str">
        <f t="shared" si="7"/>
        <v>CAPS</v>
      </c>
      <c r="CZ67">
        <f t="shared" si="5"/>
        <v>1.1067961165048543</v>
      </c>
      <c r="DA67" t="s">
        <v>8</v>
      </c>
      <c r="DB67" t="s">
        <v>8</v>
      </c>
      <c r="DF67" t="s">
        <v>8</v>
      </c>
      <c r="DG67" t="s">
        <v>8</v>
      </c>
      <c r="DH67" t="s">
        <v>18</v>
      </c>
    </row>
    <row r="68" spans="1:112" x14ac:dyDescent="0.2">
      <c r="A68" t="s">
        <v>64</v>
      </c>
      <c r="B68">
        <v>825</v>
      </c>
      <c r="AM68">
        <v>1</v>
      </c>
      <c r="AS68">
        <v>1</v>
      </c>
      <c r="CG68">
        <v>1</v>
      </c>
      <c r="CT68">
        <f>COUNT(C68:CR68)</f>
        <v>3</v>
      </c>
      <c r="CU68">
        <f>MAX(C68:CR68)</f>
        <v>1</v>
      </c>
      <c r="CV68">
        <f t="shared" si="2"/>
        <v>0</v>
      </c>
      <c r="CW68">
        <f t="shared" si="3"/>
        <v>0</v>
      </c>
      <c r="CX68" t="str">
        <f t="shared" si="6"/>
        <v>f</v>
      </c>
      <c r="CY68" t="str">
        <f t="shared" si="7"/>
        <v/>
      </c>
      <c r="CZ68" t="e">
        <f t="shared" ref="CZ68:CZ89" si="8">CG68/CW68</f>
        <v>#DIV/0!</v>
      </c>
      <c r="DA68" t="s">
        <v>13</v>
      </c>
      <c r="DB68" t="s">
        <v>13</v>
      </c>
      <c r="DF68" t="s">
        <v>13</v>
      </c>
      <c r="DG68" t="s">
        <v>13</v>
      </c>
      <c r="DH68" t="s">
        <v>13</v>
      </c>
    </row>
    <row r="69" spans="1:112" x14ac:dyDescent="0.2">
      <c r="A69" t="s">
        <v>65</v>
      </c>
      <c r="B69">
        <v>830</v>
      </c>
      <c r="C69">
        <v>1</v>
      </c>
      <c r="D69">
        <v>2</v>
      </c>
      <c r="F69">
        <v>2</v>
      </c>
      <c r="G69">
        <v>1</v>
      </c>
      <c r="H69">
        <v>1</v>
      </c>
      <c r="I69">
        <v>5</v>
      </c>
      <c r="J69">
        <v>2</v>
      </c>
      <c r="K69">
        <v>2</v>
      </c>
      <c r="L69">
        <v>1</v>
      </c>
      <c r="M69">
        <v>1</v>
      </c>
      <c r="N69">
        <v>1</v>
      </c>
      <c r="O69">
        <v>1</v>
      </c>
      <c r="Q69">
        <v>2</v>
      </c>
      <c r="R69">
        <v>3</v>
      </c>
      <c r="S69">
        <v>3</v>
      </c>
      <c r="T69">
        <v>1</v>
      </c>
      <c r="U69">
        <v>3</v>
      </c>
      <c r="V69">
        <v>2</v>
      </c>
      <c r="W69">
        <v>7</v>
      </c>
      <c r="X69">
        <v>1</v>
      </c>
      <c r="Y69">
        <v>3</v>
      </c>
      <c r="Z69">
        <v>3</v>
      </c>
      <c r="AA69">
        <v>3</v>
      </c>
      <c r="AB69">
        <v>1</v>
      </c>
      <c r="AC69">
        <v>4</v>
      </c>
      <c r="AD69">
        <v>8</v>
      </c>
      <c r="AF69">
        <v>3</v>
      </c>
      <c r="AG69">
        <v>7</v>
      </c>
      <c r="AH69">
        <v>6</v>
      </c>
      <c r="AI69">
        <v>3</v>
      </c>
      <c r="AJ69">
        <v>1</v>
      </c>
      <c r="AK69">
        <v>6</v>
      </c>
      <c r="AL69">
        <v>5</v>
      </c>
      <c r="AM69">
        <v>5</v>
      </c>
      <c r="AN69">
        <v>4</v>
      </c>
      <c r="AO69">
        <v>5</v>
      </c>
      <c r="AP69">
        <v>5</v>
      </c>
      <c r="AQ69">
        <v>9</v>
      </c>
      <c r="AR69">
        <v>3</v>
      </c>
      <c r="AS69">
        <v>10</v>
      </c>
      <c r="AT69">
        <v>9</v>
      </c>
      <c r="AU69">
        <v>22</v>
      </c>
      <c r="AV69">
        <v>30</v>
      </c>
      <c r="AW69">
        <v>32</v>
      </c>
      <c r="AX69">
        <v>42</v>
      </c>
      <c r="AY69">
        <v>32</v>
      </c>
      <c r="AZ69">
        <v>51</v>
      </c>
      <c r="BA69">
        <v>64</v>
      </c>
      <c r="BB69">
        <v>50</v>
      </c>
      <c r="BC69">
        <v>38</v>
      </c>
      <c r="BD69">
        <v>46</v>
      </c>
      <c r="BE69">
        <v>37</v>
      </c>
      <c r="BF69">
        <v>64</v>
      </c>
      <c r="BG69">
        <v>30</v>
      </c>
      <c r="BH69">
        <v>24</v>
      </c>
      <c r="BI69">
        <v>33</v>
      </c>
      <c r="BJ69">
        <v>14</v>
      </c>
      <c r="BK69">
        <v>38</v>
      </c>
      <c r="BL69">
        <v>45</v>
      </c>
      <c r="BM69">
        <v>33</v>
      </c>
      <c r="BN69">
        <v>45</v>
      </c>
      <c r="BO69">
        <v>36</v>
      </c>
      <c r="BP69">
        <v>34</v>
      </c>
      <c r="BQ69">
        <v>29</v>
      </c>
      <c r="BR69">
        <v>40</v>
      </c>
      <c r="BS69">
        <v>45</v>
      </c>
      <c r="BT69">
        <v>45</v>
      </c>
      <c r="BU69">
        <v>48</v>
      </c>
      <c r="BV69">
        <v>38</v>
      </c>
      <c r="BW69">
        <v>44</v>
      </c>
      <c r="BX69">
        <v>45</v>
      </c>
      <c r="BY69">
        <v>30</v>
      </c>
      <c r="BZ69">
        <v>47</v>
      </c>
      <c r="CA69">
        <v>45</v>
      </c>
      <c r="CB69">
        <v>37</v>
      </c>
      <c r="CC69">
        <v>41</v>
      </c>
      <c r="CD69">
        <v>39</v>
      </c>
      <c r="CE69">
        <v>8</v>
      </c>
      <c r="CF69">
        <v>50</v>
      </c>
      <c r="CG69">
        <v>33</v>
      </c>
      <c r="CH69">
        <v>34</v>
      </c>
      <c r="CI69">
        <v>29</v>
      </c>
      <c r="CJ69">
        <v>22</v>
      </c>
      <c r="CK69">
        <v>30</v>
      </c>
      <c r="CL69">
        <v>24</v>
      </c>
      <c r="CM69">
        <v>31</v>
      </c>
      <c r="CN69">
        <v>19</v>
      </c>
      <c r="CO69">
        <v>40</v>
      </c>
      <c r="CP69">
        <v>28</v>
      </c>
      <c r="CQ69">
        <v>28</v>
      </c>
      <c r="CR69">
        <v>27</v>
      </c>
      <c r="CT69">
        <f>COUNT(C69:CR69)</f>
        <v>91</v>
      </c>
      <c r="CU69">
        <f>MAX(C69:CR69)</f>
        <v>64</v>
      </c>
      <c r="CV69">
        <f t="shared" ref="CV69:CV132" si="9">COUNT(CI69:CR69)</f>
        <v>10</v>
      </c>
      <c r="CW69">
        <f t="shared" ref="CW69:CW132" si="10">SUM(CI69:CR69)/10</f>
        <v>27.8</v>
      </c>
      <c r="CX69" t="str">
        <f t="shared" ref="CX69:CX90" si="11">IF(CV69&gt;8,"a",IF(CV69&gt;6,"b",IF(CV69&gt;4,"c",IF(CV69&gt;2,"d",IF(CV69&gt;0,"e",IF(CV69=0,"f"))))))</f>
        <v>a</v>
      </c>
      <c r="CY69" t="str">
        <f t="shared" ref="CY69:CY89" si="12">IF(CW69&gt;200,"BOLD",IF(CW69&gt;20,"CAPS",IF(CW69&lt;20,"")))</f>
        <v>CAPS</v>
      </c>
      <c r="CZ69">
        <f t="shared" si="8"/>
        <v>1.1870503597122302</v>
      </c>
      <c r="DA69" t="s">
        <v>8</v>
      </c>
      <c r="DB69" t="s">
        <v>8</v>
      </c>
      <c r="DF69" t="s">
        <v>8</v>
      </c>
      <c r="DG69" t="s">
        <v>8</v>
      </c>
      <c r="DH69" t="s">
        <v>8</v>
      </c>
    </row>
    <row r="70" spans="1:112" x14ac:dyDescent="0.2">
      <c r="A70" t="s">
        <v>66</v>
      </c>
      <c r="B70">
        <v>831</v>
      </c>
      <c r="AX70">
        <v>1</v>
      </c>
      <c r="AY70">
        <v>2</v>
      </c>
      <c r="CT70">
        <f>COUNT(C70:CR70)</f>
        <v>2</v>
      </c>
      <c r="CU70">
        <f>MAX(C70:CR70)</f>
        <v>2</v>
      </c>
      <c r="CV70">
        <f t="shared" si="9"/>
        <v>0</v>
      </c>
      <c r="CW70">
        <f t="shared" si="10"/>
        <v>0</v>
      </c>
      <c r="CX70" t="str">
        <f t="shared" si="11"/>
        <v>f</v>
      </c>
      <c r="CY70" t="str">
        <f t="shared" si="12"/>
        <v/>
      </c>
      <c r="CZ70" t="e">
        <f t="shared" si="8"/>
        <v>#DIV/0!</v>
      </c>
      <c r="DA70" t="s">
        <v>13</v>
      </c>
      <c r="DB70" t="s">
        <v>13</v>
      </c>
      <c r="DF70" t="s">
        <v>13</v>
      </c>
      <c r="DG70" t="s">
        <v>13</v>
      </c>
      <c r="DH70" t="s">
        <v>13</v>
      </c>
    </row>
    <row r="71" spans="1:112" x14ac:dyDescent="0.2">
      <c r="A71" t="s">
        <v>89</v>
      </c>
      <c r="B71">
        <v>833</v>
      </c>
      <c r="X71">
        <v>1</v>
      </c>
      <c r="BD71">
        <v>1</v>
      </c>
      <c r="CT71">
        <f>COUNT(C71:CR71)</f>
        <v>2</v>
      </c>
      <c r="CU71">
        <f>MAX(C71:CR71)</f>
        <v>1</v>
      </c>
      <c r="CV71">
        <f t="shared" si="9"/>
        <v>0</v>
      </c>
      <c r="CW71">
        <f t="shared" si="10"/>
        <v>0</v>
      </c>
      <c r="CX71" t="str">
        <f t="shared" si="11"/>
        <v>f</v>
      </c>
      <c r="CY71" t="str">
        <f t="shared" si="12"/>
        <v/>
      </c>
      <c r="CZ71" t="e">
        <f t="shared" si="8"/>
        <v>#DIV/0!</v>
      </c>
      <c r="DA71" t="s">
        <v>13</v>
      </c>
      <c r="DB71" t="s">
        <v>13</v>
      </c>
      <c r="DF71" t="s">
        <v>13</v>
      </c>
      <c r="DG71" t="s">
        <v>13</v>
      </c>
      <c r="DH71" t="s">
        <v>13</v>
      </c>
    </row>
    <row r="72" spans="1:112" x14ac:dyDescent="0.2">
      <c r="A72" t="s">
        <v>90</v>
      </c>
      <c r="B72">
        <v>838</v>
      </c>
      <c r="F72">
        <v>1</v>
      </c>
      <c r="J72">
        <v>2</v>
      </c>
      <c r="K72">
        <v>1</v>
      </c>
      <c r="Z72">
        <v>1</v>
      </c>
      <c r="AA72">
        <v>1</v>
      </c>
      <c r="AF72">
        <v>1</v>
      </c>
      <c r="AI72">
        <v>1</v>
      </c>
      <c r="AQ72">
        <v>1</v>
      </c>
      <c r="AR72">
        <v>1</v>
      </c>
      <c r="AV72">
        <v>2</v>
      </c>
      <c r="AW72">
        <v>2</v>
      </c>
      <c r="AX72">
        <v>2</v>
      </c>
      <c r="AY72">
        <v>4</v>
      </c>
      <c r="AZ72">
        <v>13</v>
      </c>
      <c r="BA72">
        <v>9</v>
      </c>
      <c r="BB72">
        <v>10</v>
      </c>
      <c r="BC72">
        <v>9</v>
      </c>
      <c r="BD72">
        <v>7</v>
      </c>
      <c r="BE72">
        <v>1</v>
      </c>
      <c r="BF72">
        <v>4</v>
      </c>
      <c r="BH72">
        <v>1</v>
      </c>
      <c r="BI72">
        <v>1</v>
      </c>
      <c r="BK72">
        <v>2</v>
      </c>
      <c r="BL72">
        <v>3</v>
      </c>
      <c r="BM72">
        <v>2</v>
      </c>
      <c r="BN72">
        <v>2</v>
      </c>
      <c r="BO72">
        <v>1</v>
      </c>
      <c r="BQ72">
        <v>1</v>
      </c>
      <c r="BT72">
        <v>1</v>
      </c>
      <c r="BU72">
        <v>2</v>
      </c>
      <c r="BV72">
        <v>3</v>
      </c>
      <c r="BX72">
        <v>2</v>
      </c>
      <c r="BY72">
        <v>1</v>
      </c>
      <c r="CA72">
        <v>1</v>
      </c>
      <c r="CD72">
        <v>3</v>
      </c>
      <c r="CE72">
        <v>3</v>
      </c>
      <c r="CF72">
        <v>1</v>
      </c>
      <c r="CG72">
        <v>6</v>
      </c>
      <c r="CH72">
        <v>2</v>
      </c>
      <c r="CI72">
        <v>7</v>
      </c>
      <c r="CJ72">
        <v>7</v>
      </c>
      <c r="CK72">
        <v>10</v>
      </c>
      <c r="CL72">
        <v>4</v>
      </c>
      <c r="CM72">
        <v>7</v>
      </c>
      <c r="CN72">
        <v>7</v>
      </c>
      <c r="CO72">
        <v>4</v>
      </c>
      <c r="CP72">
        <v>1</v>
      </c>
      <c r="CQ72">
        <v>1</v>
      </c>
      <c r="CR72">
        <v>3</v>
      </c>
      <c r="CT72">
        <f>COUNT(C72:CR72)</f>
        <v>49</v>
      </c>
      <c r="CU72">
        <f>MAX(C72:CR72)</f>
        <v>13</v>
      </c>
      <c r="CV72">
        <f t="shared" si="9"/>
        <v>10</v>
      </c>
      <c r="CW72">
        <f t="shared" si="10"/>
        <v>5.0999999999999996</v>
      </c>
      <c r="CX72" t="str">
        <f t="shared" si="11"/>
        <v>a</v>
      </c>
      <c r="CY72" t="str">
        <f t="shared" si="12"/>
        <v/>
      </c>
      <c r="CZ72">
        <f t="shared" si="8"/>
        <v>1.1764705882352942</v>
      </c>
      <c r="DA72" t="s">
        <v>21</v>
      </c>
      <c r="DB72" t="s">
        <v>21</v>
      </c>
      <c r="DF72" t="s">
        <v>21</v>
      </c>
      <c r="DG72" t="s">
        <v>21</v>
      </c>
      <c r="DH72" t="s">
        <v>17</v>
      </c>
    </row>
    <row r="73" spans="1:112" x14ac:dyDescent="0.2">
      <c r="A73" t="s">
        <v>91</v>
      </c>
      <c r="B73">
        <v>851</v>
      </c>
      <c r="I73">
        <v>1</v>
      </c>
      <c r="N73">
        <v>2</v>
      </c>
      <c r="P73">
        <v>3</v>
      </c>
      <c r="Q73">
        <v>2</v>
      </c>
      <c r="X73">
        <v>1</v>
      </c>
      <c r="Y73">
        <v>1</v>
      </c>
      <c r="AA73">
        <v>1</v>
      </c>
      <c r="AB73">
        <v>2</v>
      </c>
      <c r="AO73">
        <v>1</v>
      </c>
      <c r="AP73">
        <v>1</v>
      </c>
      <c r="AQ73">
        <v>3</v>
      </c>
      <c r="AR73">
        <v>2</v>
      </c>
      <c r="AS73">
        <v>2</v>
      </c>
      <c r="AT73">
        <v>6</v>
      </c>
      <c r="AW73">
        <v>6</v>
      </c>
      <c r="AX73">
        <v>2</v>
      </c>
      <c r="AY73">
        <v>5</v>
      </c>
      <c r="AZ73">
        <v>9</v>
      </c>
      <c r="BA73">
        <v>6</v>
      </c>
      <c r="BB73">
        <v>6</v>
      </c>
      <c r="BC73">
        <v>3</v>
      </c>
      <c r="BD73">
        <v>8</v>
      </c>
      <c r="BE73">
        <v>7</v>
      </c>
      <c r="BF73">
        <v>9</v>
      </c>
      <c r="BG73">
        <v>4</v>
      </c>
      <c r="BH73">
        <v>1</v>
      </c>
      <c r="BI73">
        <v>2</v>
      </c>
      <c r="BM73">
        <v>3</v>
      </c>
      <c r="BN73">
        <v>2</v>
      </c>
      <c r="BP73">
        <v>2</v>
      </c>
      <c r="BQ73">
        <v>1</v>
      </c>
      <c r="BR73">
        <v>3</v>
      </c>
      <c r="BT73">
        <v>1</v>
      </c>
      <c r="BU73">
        <v>6</v>
      </c>
      <c r="BV73">
        <v>4</v>
      </c>
      <c r="BW73">
        <v>4</v>
      </c>
      <c r="BX73">
        <v>6</v>
      </c>
      <c r="BY73" t="s">
        <v>31</v>
      </c>
      <c r="BZ73">
        <v>5</v>
      </c>
      <c r="CA73">
        <v>8</v>
      </c>
      <c r="CB73">
        <v>9</v>
      </c>
      <c r="CD73">
        <v>9</v>
      </c>
      <c r="CE73" t="s">
        <v>31</v>
      </c>
      <c r="CF73">
        <v>4</v>
      </c>
      <c r="CG73">
        <v>11</v>
      </c>
      <c r="CH73">
        <v>1</v>
      </c>
      <c r="CI73">
        <v>10</v>
      </c>
      <c r="CJ73">
        <v>10</v>
      </c>
      <c r="CK73">
        <v>2</v>
      </c>
      <c r="CM73">
        <v>5</v>
      </c>
      <c r="CN73">
        <v>9</v>
      </c>
      <c r="CO73">
        <v>10</v>
      </c>
      <c r="CP73">
        <v>15</v>
      </c>
      <c r="CQ73">
        <v>5</v>
      </c>
      <c r="CR73">
        <v>2</v>
      </c>
      <c r="CT73">
        <f>COUNT(C73:CR73)</f>
        <v>53</v>
      </c>
      <c r="CU73">
        <f>MAX(C73:CR73)</f>
        <v>15</v>
      </c>
      <c r="CV73">
        <f t="shared" si="9"/>
        <v>9</v>
      </c>
      <c r="CW73">
        <f t="shared" si="10"/>
        <v>6.8</v>
      </c>
      <c r="CX73" t="str">
        <f t="shared" si="11"/>
        <v>a</v>
      </c>
      <c r="CY73" t="str">
        <f t="shared" si="12"/>
        <v/>
      </c>
      <c r="CZ73">
        <f t="shared" si="8"/>
        <v>1.6176470588235294</v>
      </c>
      <c r="DA73" t="s">
        <v>17</v>
      </c>
      <c r="DB73" t="s">
        <v>17</v>
      </c>
      <c r="DF73" t="s">
        <v>17</v>
      </c>
      <c r="DG73" t="s">
        <v>17</v>
      </c>
      <c r="DH73" t="s">
        <v>17</v>
      </c>
    </row>
    <row r="74" spans="1:112" x14ac:dyDescent="0.2">
      <c r="A74" t="s">
        <v>92</v>
      </c>
      <c r="B74">
        <v>866</v>
      </c>
      <c r="D74">
        <v>1</v>
      </c>
      <c r="J74">
        <v>1</v>
      </c>
      <c r="K74">
        <v>5</v>
      </c>
      <c r="L74">
        <v>1</v>
      </c>
      <c r="M74">
        <v>1</v>
      </c>
      <c r="N74">
        <v>1</v>
      </c>
      <c r="O74">
        <v>1</v>
      </c>
      <c r="P74">
        <v>1</v>
      </c>
      <c r="Q74">
        <v>2</v>
      </c>
      <c r="R74">
        <v>2</v>
      </c>
      <c r="S74">
        <v>2</v>
      </c>
      <c r="T74">
        <v>1</v>
      </c>
      <c r="U74">
        <v>1</v>
      </c>
      <c r="V74">
        <v>2</v>
      </c>
      <c r="Y74">
        <v>1</v>
      </c>
      <c r="Z74">
        <v>1</v>
      </c>
      <c r="AA74">
        <v>1</v>
      </c>
      <c r="AB74">
        <v>2</v>
      </c>
      <c r="AC74">
        <v>1</v>
      </c>
      <c r="AD74">
        <v>3</v>
      </c>
      <c r="AF74">
        <v>3</v>
      </c>
      <c r="AH74">
        <v>1</v>
      </c>
      <c r="AI74">
        <v>1</v>
      </c>
      <c r="AK74">
        <v>2</v>
      </c>
      <c r="AL74">
        <v>4</v>
      </c>
      <c r="AM74">
        <v>2</v>
      </c>
      <c r="AP74">
        <v>2</v>
      </c>
      <c r="AQ74">
        <v>2</v>
      </c>
      <c r="AR74">
        <v>2</v>
      </c>
      <c r="AS74">
        <v>1</v>
      </c>
      <c r="AT74">
        <v>1</v>
      </c>
      <c r="AU74">
        <v>6</v>
      </c>
      <c r="AV74">
        <v>5</v>
      </c>
      <c r="AW74">
        <v>3</v>
      </c>
      <c r="AX74">
        <v>3</v>
      </c>
      <c r="AY74">
        <v>12</v>
      </c>
      <c r="AZ74">
        <v>7</v>
      </c>
      <c r="BA74">
        <v>9</v>
      </c>
      <c r="BB74">
        <v>12</v>
      </c>
      <c r="BC74">
        <v>19</v>
      </c>
      <c r="BD74">
        <v>9</v>
      </c>
      <c r="BE74">
        <v>9</v>
      </c>
      <c r="BF74">
        <v>15</v>
      </c>
      <c r="BG74">
        <v>6</v>
      </c>
      <c r="BH74">
        <v>1</v>
      </c>
      <c r="BI74">
        <v>4</v>
      </c>
      <c r="BK74">
        <v>4</v>
      </c>
      <c r="BM74">
        <v>3</v>
      </c>
      <c r="BN74">
        <v>2</v>
      </c>
      <c r="BO74">
        <v>1</v>
      </c>
      <c r="BP74">
        <v>3</v>
      </c>
      <c r="BQ74">
        <v>1</v>
      </c>
      <c r="BS74">
        <v>3</v>
      </c>
      <c r="BT74">
        <v>3</v>
      </c>
      <c r="BU74">
        <v>3</v>
      </c>
      <c r="BV74">
        <v>13</v>
      </c>
      <c r="BW74">
        <v>8</v>
      </c>
      <c r="BX74">
        <v>9</v>
      </c>
      <c r="BY74">
        <v>6</v>
      </c>
      <c r="BZ74">
        <v>4</v>
      </c>
      <c r="CA74">
        <v>6</v>
      </c>
      <c r="CD74">
        <v>3</v>
      </c>
      <c r="CE74">
        <v>5</v>
      </c>
      <c r="CF74">
        <v>5</v>
      </c>
      <c r="CG74">
        <v>14</v>
      </c>
      <c r="CH74">
        <v>9</v>
      </c>
      <c r="CI74">
        <v>12</v>
      </c>
      <c r="CJ74">
        <v>11</v>
      </c>
      <c r="CK74">
        <v>7</v>
      </c>
      <c r="CL74">
        <v>7</v>
      </c>
      <c r="CM74">
        <v>7</v>
      </c>
      <c r="CN74">
        <v>9</v>
      </c>
      <c r="CO74">
        <v>14</v>
      </c>
      <c r="CP74">
        <v>7</v>
      </c>
      <c r="CQ74">
        <v>3</v>
      </c>
      <c r="CR74">
        <v>7</v>
      </c>
      <c r="CT74">
        <f>COUNT(C74:CR74)</f>
        <v>76</v>
      </c>
      <c r="CU74">
        <f>MAX(C74:CR74)</f>
        <v>19</v>
      </c>
      <c r="CV74">
        <f t="shared" si="9"/>
        <v>10</v>
      </c>
      <c r="CW74">
        <f t="shared" si="10"/>
        <v>8.4</v>
      </c>
      <c r="CX74" t="str">
        <f t="shared" si="11"/>
        <v>a</v>
      </c>
      <c r="CY74" t="str">
        <f t="shared" si="12"/>
        <v/>
      </c>
      <c r="CZ74">
        <f t="shared" si="8"/>
        <v>1.6666666666666665</v>
      </c>
      <c r="DA74" t="s">
        <v>17</v>
      </c>
      <c r="DB74" t="s">
        <v>17</v>
      </c>
      <c r="DC74" t="s">
        <v>17</v>
      </c>
      <c r="DF74" t="s">
        <v>18</v>
      </c>
      <c r="DG74" t="s">
        <v>18</v>
      </c>
      <c r="DH74" t="s">
        <v>18</v>
      </c>
    </row>
    <row r="75" spans="1:112" x14ac:dyDescent="0.2">
      <c r="A75" t="s">
        <v>93</v>
      </c>
      <c r="B75">
        <v>871</v>
      </c>
      <c r="AG75">
        <v>1</v>
      </c>
      <c r="BB75">
        <v>5</v>
      </c>
      <c r="CT75">
        <f>COUNT(C75:CR75)</f>
        <v>2</v>
      </c>
      <c r="CU75">
        <f>MAX(C75:CR75)</f>
        <v>5</v>
      </c>
      <c r="CV75">
        <f t="shared" si="9"/>
        <v>0</v>
      </c>
      <c r="CW75">
        <f t="shared" si="10"/>
        <v>0</v>
      </c>
      <c r="CX75" t="str">
        <f t="shared" si="11"/>
        <v>f</v>
      </c>
      <c r="CY75" t="str">
        <f t="shared" si="12"/>
        <v/>
      </c>
      <c r="CZ75" t="e">
        <f t="shared" si="8"/>
        <v>#DIV/0!</v>
      </c>
      <c r="DA75" t="s">
        <v>13</v>
      </c>
      <c r="DB75" t="s">
        <v>13</v>
      </c>
      <c r="DF75" t="s">
        <v>13</v>
      </c>
      <c r="DG75" t="s">
        <v>13</v>
      </c>
      <c r="DH75" t="s">
        <v>13</v>
      </c>
    </row>
    <row r="76" spans="1:112" x14ac:dyDescent="0.2">
      <c r="A76" t="s">
        <v>94</v>
      </c>
      <c r="B76">
        <v>875</v>
      </c>
      <c r="BE76">
        <v>1</v>
      </c>
      <c r="CT76">
        <f>COUNT(C76:CR76)</f>
        <v>1</v>
      </c>
      <c r="CU76">
        <f>MAX(C76:CR76)</f>
        <v>1</v>
      </c>
      <c r="CV76">
        <f t="shared" si="9"/>
        <v>0</v>
      </c>
      <c r="CW76">
        <f t="shared" si="10"/>
        <v>0</v>
      </c>
      <c r="CX76" t="str">
        <f t="shared" si="11"/>
        <v>f</v>
      </c>
      <c r="CY76" t="str">
        <f t="shared" si="12"/>
        <v/>
      </c>
      <c r="CZ76" t="e">
        <f t="shared" si="8"/>
        <v>#DIV/0!</v>
      </c>
      <c r="DA76" t="s">
        <v>11</v>
      </c>
      <c r="DB76" t="s">
        <v>11</v>
      </c>
      <c r="DF76" t="s">
        <v>11</v>
      </c>
      <c r="DG76" t="s">
        <v>11</v>
      </c>
      <c r="DH76" t="s">
        <v>11</v>
      </c>
    </row>
    <row r="77" spans="1:112" x14ac:dyDescent="0.2">
      <c r="A77" t="s">
        <v>97</v>
      </c>
      <c r="B77">
        <v>912</v>
      </c>
      <c r="I77">
        <v>2</v>
      </c>
      <c r="J77">
        <v>1</v>
      </c>
      <c r="K77">
        <v>2</v>
      </c>
      <c r="L77">
        <v>1</v>
      </c>
      <c r="M77">
        <v>2</v>
      </c>
      <c r="N77">
        <v>1</v>
      </c>
      <c r="O77">
        <v>2</v>
      </c>
      <c r="Q77">
        <v>1</v>
      </c>
      <c r="R77">
        <v>3</v>
      </c>
      <c r="U77">
        <v>2</v>
      </c>
      <c r="Y77">
        <v>2</v>
      </c>
      <c r="Z77">
        <v>4</v>
      </c>
      <c r="AA77">
        <v>2</v>
      </c>
      <c r="AB77">
        <v>4</v>
      </c>
      <c r="AC77">
        <v>5</v>
      </c>
      <c r="AD77">
        <v>7</v>
      </c>
      <c r="AE77">
        <v>2</v>
      </c>
      <c r="AF77">
        <v>2</v>
      </c>
      <c r="AG77">
        <v>3</v>
      </c>
      <c r="AH77">
        <v>3</v>
      </c>
      <c r="AI77">
        <v>2</v>
      </c>
      <c r="AJ77">
        <v>4</v>
      </c>
      <c r="AK77">
        <v>1</v>
      </c>
      <c r="AL77">
        <v>11</v>
      </c>
      <c r="AM77">
        <v>6</v>
      </c>
      <c r="AN77">
        <v>6</v>
      </c>
      <c r="AO77">
        <v>2</v>
      </c>
      <c r="AP77">
        <v>5</v>
      </c>
      <c r="AQ77">
        <v>7</v>
      </c>
      <c r="AR77">
        <v>5</v>
      </c>
      <c r="AS77">
        <v>9</v>
      </c>
      <c r="AT77">
        <v>3</v>
      </c>
      <c r="AU77">
        <v>4</v>
      </c>
      <c r="AV77">
        <v>18</v>
      </c>
      <c r="AW77">
        <v>15</v>
      </c>
      <c r="AX77">
        <v>14</v>
      </c>
      <c r="AY77">
        <v>13</v>
      </c>
      <c r="AZ77">
        <v>25</v>
      </c>
      <c r="BA77">
        <v>16</v>
      </c>
      <c r="BB77">
        <v>12</v>
      </c>
      <c r="BC77">
        <v>20</v>
      </c>
      <c r="BD77">
        <v>11</v>
      </c>
      <c r="BE77">
        <v>23</v>
      </c>
      <c r="BF77">
        <v>33</v>
      </c>
      <c r="BG77">
        <v>15</v>
      </c>
      <c r="BH77">
        <v>10</v>
      </c>
      <c r="BI77">
        <v>7</v>
      </c>
      <c r="BJ77">
        <v>4</v>
      </c>
      <c r="BK77">
        <v>10</v>
      </c>
      <c r="BL77">
        <v>17</v>
      </c>
      <c r="BM77">
        <v>16</v>
      </c>
      <c r="BN77">
        <v>11</v>
      </c>
      <c r="BO77">
        <v>13</v>
      </c>
      <c r="BP77">
        <v>9</v>
      </c>
      <c r="BQ77">
        <v>6</v>
      </c>
      <c r="BR77">
        <v>15</v>
      </c>
      <c r="BS77">
        <v>19</v>
      </c>
      <c r="BT77">
        <v>18</v>
      </c>
      <c r="BU77">
        <v>18</v>
      </c>
      <c r="BV77">
        <v>17</v>
      </c>
      <c r="BW77">
        <v>24</v>
      </c>
      <c r="BX77">
        <v>12</v>
      </c>
      <c r="BY77">
        <v>12</v>
      </c>
      <c r="BZ77">
        <v>6</v>
      </c>
      <c r="CA77">
        <v>23</v>
      </c>
      <c r="CB77">
        <v>23</v>
      </c>
      <c r="CC77">
        <v>18</v>
      </c>
      <c r="CD77">
        <v>9</v>
      </c>
      <c r="CE77">
        <v>6</v>
      </c>
      <c r="CF77">
        <v>11</v>
      </c>
      <c r="CG77">
        <v>19</v>
      </c>
      <c r="CH77">
        <v>16</v>
      </c>
      <c r="CI77">
        <v>24</v>
      </c>
      <c r="CJ77">
        <v>12</v>
      </c>
      <c r="CK77">
        <v>16</v>
      </c>
      <c r="CL77">
        <v>12</v>
      </c>
      <c r="CM77">
        <v>8</v>
      </c>
      <c r="CN77">
        <v>21</v>
      </c>
      <c r="CO77">
        <v>18</v>
      </c>
      <c r="CP77">
        <v>14</v>
      </c>
      <c r="CQ77">
        <v>7</v>
      </c>
      <c r="CR77">
        <v>11</v>
      </c>
      <c r="CT77">
        <f>COUNT(C77:CR77)</f>
        <v>82</v>
      </c>
      <c r="CU77">
        <f>MAX(C77:CR77)</f>
        <v>33</v>
      </c>
      <c r="CV77">
        <f t="shared" si="9"/>
        <v>10</v>
      </c>
      <c r="CW77">
        <f t="shared" si="10"/>
        <v>14.3</v>
      </c>
      <c r="CX77" t="str">
        <f t="shared" si="11"/>
        <v>a</v>
      </c>
      <c r="CY77" t="str">
        <f t="shared" si="12"/>
        <v/>
      </c>
      <c r="CZ77">
        <f t="shared" si="8"/>
        <v>1.3286713286713285</v>
      </c>
      <c r="DA77" t="s">
        <v>18</v>
      </c>
      <c r="DB77" t="s">
        <v>18</v>
      </c>
      <c r="DF77" t="s">
        <v>18</v>
      </c>
      <c r="DG77" t="s">
        <v>18</v>
      </c>
      <c r="DH77" t="s">
        <v>18</v>
      </c>
    </row>
    <row r="78" spans="1:112" x14ac:dyDescent="0.2">
      <c r="A78" t="s">
        <v>98</v>
      </c>
      <c r="B78">
        <v>943</v>
      </c>
      <c r="C78">
        <v>1</v>
      </c>
      <c r="D78">
        <v>6</v>
      </c>
      <c r="E78">
        <v>2</v>
      </c>
      <c r="F78">
        <v>13</v>
      </c>
      <c r="G78">
        <v>6</v>
      </c>
      <c r="H78">
        <v>1</v>
      </c>
      <c r="I78">
        <v>5</v>
      </c>
      <c r="J78">
        <v>6</v>
      </c>
      <c r="K78">
        <v>5</v>
      </c>
      <c r="L78">
        <v>1</v>
      </c>
      <c r="M78">
        <v>2</v>
      </c>
      <c r="N78">
        <v>1</v>
      </c>
      <c r="O78">
        <v>8</v>
      </c>
      <c r="P78">
        <v>3</v>
      </c>
      <c r="Q78">
        <v>1</v>
      </c>
      <c r="R78">
        <v>2</v>
      </c>
      <c r="S78">
        <v>10</v>
      </c>
      <c r="T78">
        <v>4</v>
      </c>
      <c r="U78">
        <v>7</v>
      </c>
      <c r="V78">
        <v>6</v>
      </c>
      <c r="W78">
        <v>5</v>
      </c>
      <c r="X78">
        <v>2</v>
      </c>
      <c r="Y78">
        <v>6</v>
      </c>
      <c r="Z78">
        <v>8</v>
      </c>
      <c r="AA78">
        <v>9</v>
      </c>
      <c r="AB78">
        <v>7</v>
      </c>
      <c r="AC78">
        <v>4</v>
      </c>
      <c r="AD78">
        <v>8</v>
      </c>
      <c r="AF78">
        <v>21</v>
      </c>
      <c r="AG78">
        <v>3</v>
      </c>
      <c r="AI78">
        <v>8</v>
      </c>
      <c r="AJ78">
        <v>2</v>
      </c>
      <c r="AL78">
        <v>14</v>
      </c>
      <c r="AM78">
        <v>3</v>
      </c>
      <c r="AN78">
        <v>2</v>
      </c>
      <c r="AO78">
        <v>4</v>
      </c>
      <c r="AP78">
        <v>3</v>
      </c>
      <c r="AQ78">
        <v>3</v>
      </c>
      <c r="AR78">
        <v>6</v>
      </c>
      <c r="AS78">
        <v>1</v>
      </c>
      <c r="AT78">
        <v>1</v>
      </c>
      <c r="AU78">
        <v>9</v>
      </c>
      <c r="AW78">
        <v>11</v>
      </c>
      <c r="AX78">
        <v>1</v>
      </c>
      <c r="AY78">
        <v>9</v>
      </c>
      <c r="AZ78">
        <v>5</v>
      </c>
      <c r="BA78">
        <v>11</v>
      </c>
      <c r="BB78">
        <v>9</v>
      </c>
      <c r="BC78">
        <v>22</v>
      </c>
      <c r="BD78">
        <v>6</v>
      </c>
      <c r="BE78">
        <v>8</v>
      </c>
      <c r="BF78">
        <v>4</v>
      </c>
      <c r="BG78">
        <v>8</v>
      </c>
      <c r="BI78">
        <v>31</v>
      </c>
      <c r="BJ78">
        <v>13</v>
      </c>
      <c r="BK78">
        <v>4</v>
      </c>
      <c r="BL78">
        <v>24</v>
      </c>
      <c r="BM78">
        <v>20</v>
      </c>
      <c r="BN78">
        <v>16</v>
      </c>
      <c r="BO78">
        <v>26</v>
      </c>
      <c r="BP78">
        <v>40</v>
      </c>
      <c r="BQ78">
        <v>34</v>
      </c>
      <c r="BR78">
        <v>5</v>
      </c>
      <c r="BS78">
        <v>4</v>
      </c>
      <c r="BT78">
        <v>14</v>
      </c>
      <c r="BU78">
        <v>87</v>
      </c>
      <c r="BV78">
        <v>87</v>
      </c>
      <c r="BW78">
        <v>9</v>
      </c>
      <c r="BX78">
        <v>25</v>
      </c>
      <c r="BY78">
        <v>4</v>
      </c>
      <c r="BZ78">
        <v>4</v>
      </c>
      <c r="CA78">
        <v>41</v>
      </c>
      <c r="CB78">
        <v>53</v>
      </c>
      <c r="CC78">
        <v>23</v>
      </c>
      <c r="CD78">
        <v>50</v>
      </c>
      <c r="CE78">
        <v>10</v>
      </c>
      <c r="CF78">
        <v>32</v>
      </c>
      <c r="CG78">
        <v>61</v>
      </c>
      <c r="CH78">
        <v>66</v>
      </c>
      <c r="CI78">
        <v>87</v>
      </c>
      <c r="CJ78">
        <v>16</v>
      </c>
      <c r="CK78">
        <v>25</v>
      </c>
      <c r="CL78">
        <v>40</v>
      </c>
      <c r="CM78">
        <v>65</v>
      </c>
      <c r="CN78">
        <v>88</v>
      </c>
      <c r="CO78">
        <v>53</v>
      </c>
      <c r="CP78">
        <v>65</v>
      </c>
      <c r="CQ78">
        <v>83</v>
      </c>
      <c r="CR78">
        <v>45</v>
      </c>
      <c r="CT78">
        <f>COUNT(C78:CR78)</f>
        <v>89</v>
      </c>
      <c r="CU78">
        <f>MAX(C78:CR78)</f>
        <v>88</v>
      </c>
      <c r="CV78">
        <f t="shared" si="9"/>
        <v>10</v>
      </c>
      <c r="CW78">
        <f t="shared" si="10"/>
        <v>56.7</v>
      </c>
      <c r="CX78" t="str">
        <f t="shared" si="11"/>
        <v>a</v>
      </c>
      <c r="CY78" t="str">
        <f t="shared" si="12"/>
        <v>CAPS</v>
      </c>
      <c r="CZ78">
        <f t="shared" si="8"/>
        <v>1.0758377425044092</v>
      </c>
      <c r="DA78" t="s">
        <v>8</v>
      </c>
      <c r="DB78" t="s">
        <v>8</v>
      </c>
      <c r="DF78" t="s">
        <v>8</v>
      </c>
      <c r="DG78" t="s">
        <v>8</v>
      </c>
      <c r="DH78" t="s">
        <v>8</v>
      </c>
    </row>
    <row r="79" spans="1:112" x14ac:dyDescent="0.2">
      <c r="A79" t="s">
        <v>99</v>
      </c>
      <c r="B79">
        <v>956</v>
      </c>
      <c r="F79">
        <v>1</v>
      </c>
      <c r="G79">
        <v>1</v>
      </c>
      <c r="H79">
        <v>4</v>
      </c>
      <c r="I79">
        <v>8</v>
      </c>
      <c r="J79">
        <v>6</v>
      </c>
      <c r="K79">
        <v>20</v>
      </c>
      <c r="L79">
        <v>7</v>
      </c>
      <c r="M79">
        <v>12</v>
      </c>
      <c r="N79">
        <v>37</v>
      </c>
      <c r="O79">
        <v>6</v>
      </c>
      <c r="P79">
        <v>11</v>
      </c>
      <c r="Q79">
        <v>4</v>
      </c>
      <c r="R79">
        <v>4</v>
      </c>
      <c r="S79">
        <v>1</v>
      </c>
      <c r="T79">
        <v>2</v>
      </c>
      <c r="U79">
        <v>8</v>
      </c>
      <c r="V79">
        <v>8</v>
      </c>
      <c r="W79">
        <v>10</v>
      </c>
      <c r="X79">
        <v>12</v>
      </c>
      <c r="Y79">
        <v>12</v>
      </c>
      <c r="Z79">
        <v>12</v>
      </c>
      <c r="AA79">
        <v>29</v>
      </c>
      <c r="AB79">
        <v>28</v>
      </c>
      <c r="AC79">
        <v>16</v>
      </c>
      <c r="AD79">
        <v>16</v>
      </c>
      <c r="AE79">
        <v>5</v>
      </c>
      <c r="AF79">
        <v>26</v>
      </c>
      <c r="AG79">
        <v>36</v>
      </c>
      <c r="AH79">
        <v>35</v>
      </c>
      <c r="AI79">
        <v>18</v>
      </c>
      <c r="AJ79">
        <v>27</v>
      </c>
      <c r="AK79">
        <v>36</v>
      </c>
      <c r="AL79">
        <v>95</v>
      </c>
      <c r="AM79">
        <v>65</v>
      </c>
      <c r="AN79">
        <v>76</v>
      </c>
      <c r="AO79">
        <v>54</v>
      </c>
      <c r="AP79">
        <v>80</v>
      </c>
      <c r="AQ79">
        <v>58</v>
      </c>
      <c r="AR79">
        <v>61</v>
      </c>
      <c r="AS79">
        <v>28</v>
      </c>
      <c r="AT79">
        <v>65</v>
      </c>
      <c r="AU79">
        <v>76</v>
      </c>
      <c r="AV79">
        <v>97</v>
      </c>
      <c r="AW79">
        <v>168</v>
      </c>
      <c r="AX79">
        <v>127</v>
      </c>
      <c r="AY79">
        <v>145</v>
      </c>
      <c r="AZ79">
        <v>115</v>
      </c>
      <c r="BA79">
        <v>127</v>
      </c>
      <c r="BB79">
        <v>234</v>
      </c>
      <c r="BC79">
        <v>107</v>
      </c>
      <c r="BD79">
        <v>84</v>
      </c>
      <c r="BE79">
        <v>113</v>
      </c>
      <c r="BF79">
        <v>99</v>
      </c>
      <c r="BG79">
        <v>111</v>
      </c>
      <c r="BH79">
        <v>53</v>
      </c>
      <c r="BI79">
        <v>112</v>
      </c>
      <c r="BJ79">
        <v>60</v>
      </c>
      <c r="BK79">
        <v>80</v>
      </c>
      <c r="BL79">
        <v>174</v>
      </c>
      <c r="BM79">
        <v>144</v>
      </c>
      <c r="BN79">
        <v>138</v>
      </c>
      <c r="BO79">
        <v>110</v>
      </c>
      <c r="BP79">
        <v>140</v>
      </c>
      <c r="BQ79">
        <v>122</v>
      </c>
      <c r="BR79">
        <v>118</v>
      </c>
      <c r="BS79">
        <v>157</v>
      </c>
      <c r="BT79">
        <v>176</v>
      </c>
      <c r="BU79">
        <v>210</v>
      </c>
      <c r="BV79">
        <v>218</v>
      </c>
      <c r="BW79">
        <v>199</v>
      </c>
      <c r="BX79">
        <v>210</v>
      </c>
      <c r="BY79">
        <v>154</v>
      </c>
      <c r="BZ79">
        <v>141</v>
      </c>
      <c r="CA79">
        <v>228</v>
      </c>
      <c r="CB79">
        <v>216</v>
      </c>
      <c r="CC79">
        <v>135</v>
      </c>
      <c r="CD79">
        <v>190</v>
      </c>
      <c r="CE79">
        <v>90</v>
      </c>
      <c r="CF79">
        <v>225</v>
      </c>
      <c r="CG79">
        <v>220</v>
      </c>
      <c r="CH79">
        <v>244</v>
      </c>
      <c r="CI79">
        <v>287</v>
      </c>
      <c r="CJ79">
        <v>182</v>
      </c>
      <c r="CK79">
        <v>220</v>
      </c>
      <c r="CL79">
        <v>202</v>
      </c>
      <c r="CM79">
        <v>254</v>
      </c>
      <c r="CN79">
        <v>325</v>
      </c>
      <c r="CO79">
        <v>306</v>
      </c>
      <c r="CP79">
        <v>244</v>
      </c>
      <c r="CQ79">
        <v>298</v>
      </c>
      <c r="CR79">
        <v>189</v>
      </c>
      <c r="CT79">
        <f>COUNT(C79:CR79)</f>
        <v>91</v>
      </c>
      <c r="CU79">
        <f>MAX(C79:CR79)</f>
        <v>325</v>
      </c>
      <c r="CV79">
        <f t="shared" si="9"/>
        <v>10</v>
      </c>
      <c r="CW79">
        <f t="shared" si="10"/>
        <v>250.7</v>
      </c>
      <c r="CX79" t="str">
        <f t="shared" si="11"/>
        <v>a</v>
      </c>
      <c r="CY79" t="str">
        <f t="shared" si="12"/>
        <v>BOLD</v>
      </c>
      <c r="CZ79">
        <f t="shared" si="8"/>
        <v>0.87754287993617874</v>
      </c>
      <c r="DA79" t="s">
        <v>8</v>
      </c>
      <c r="DB79" t="s">
        <v>8</v>
      </c>
      <c r="DF79" t="s">
        <v>8</v>
      </c>
      <c r="DG79" t="s">
        <v>8</v>
      </c>
      <c r="DH79" t="s">
        <v>8</v>
      </c>
    </row>
    <row r="80" spans="1:112" x14ac:dyDescent="0.2">
      <c r="A80" t="s">
        <v>100</v>
      </c>
      <c r="B80">
        <v>959</v>
      </c>
      <c r="D80">
        <v>2</v>
      </c>
      <c r="E80">
        <v>1</v>
      </c>
      <c r="F80">
        <v>1</v>
      </c>
      <c r="H80">
        <v>1</v>
      </c>
      <c r="I80">
        <v>4</v>
      </c>
      <c r="J80">
        <v>7</v>
      </c>
      <c r="K80">
        <v>8</v>
      </c>
      <c r="L80">
        <v>4</v>
      </c>
      <c r="M80">
        <v>8</v>
      </c>
      <c r="N80">
        <v>9</v>
      </c>
      <c r="O80">
        <v>7</v>
      </c>
      <c r="P80">
        <v>5</v>
      </c>
      <c r="Q80">
        <v>5</v>
      </c>
      <c r="R80">
        <v>2</v>
      </c>
      <c r="S80">
        <v>8</v>
      </c>
      <c r="T80">
        <v>1</v>
      </c>
      <c r="U80">
        <v>3</v>
      </c>
      <c r="V80">
        <v>6</v>
      </c>
      <c r="W80">
        <v>6</v>
      </c>
      <c r="X80">
        <v>12</v>
      </c>
      <c r="Y80">
        <v>7</v>
      </c>
      <c r="Z80">
        <v>5</v>
      </c>
      <c r="AA80">
        <v>11</v>
      </c>
      <c r="AB80">
        <v>4</v>
      </c>
      <c r="AC80">
        <v>7</v>
      </c>
      <c r="AD80">
        <v>17</v>
      </c>
      <c r="AE80">
        <v>3</v>
      </c>
      <c r="AF80">
        <v>21</v>
      </c>
      <c r="AG80">
        <v>9</v>
      </c>
      <c r="AH80">
        <v>17</v>
      </c>
      <c r="AI80">
        <v>11</v>
      </c>
      <c r="AJ80">
        <v>22</v>
      </c>
      <c r="AK80">
        <v>17</v>
      </c>
      <c r="AL80">
        <v>34</v>
      </c>
      <c r="AM80">
        <v>17</v>
      </c>
      <c r="AN80">
        <v>35</v>
      </c>
      <c r="AO80">
        <v>23</v>
      </c>
      <c r="AP80">
        <v>32</v>
      </c>
      <c r="AQ80">
        <v>25</v>
      </c>
      <c r="AR80">
        <v>28</v>
      </c>
      <c r="AS80">
        <v>15</v>
      </c>
      <c r="AT80">
        <v>15</v>
      </c>
      <c r="AU80">
        <v>20</v>
      </c>
      <c r="AV80">
        <v>27</v>
      </c>
      <c r="AW80">
        <v>91</v>
      </c>
      <c r="AX80">
        <v>39</v>
      </c>
      <c r="AY80">
        <v>62</v>
      </c>
      <c r="AZ80">
        <v>24</v>
      </c>
      <c r="BA80">
        <v>36</v>
      </c>
      <c r="BB80">
        <v>46</v>
      </c>
      <c r="BC80">
        <v>29</v>
      </c>
      <c r="BD80">
        <v>58</v>
      </c>
      <c r="BE80">
        <v>23</v>
      </c>
      <c r="BF80">
        <v>26</v>
      </c>
      <c r="BG80">
        <v>25</v>
      </c>
      <c r="BH80">
        <v>17</v>
      </c>
      <c r="BI80">
        <v>29</v>
      </c>
      <c r="BJ80">
        <v>14</v>
      </c>
      <c r="BK80">
        <v>8</v>
      </c>
      <c r="BL80">
        <v>39</v>
      </c>
      <c r="BM80">
        <v>22</v>
      </c>
      <c r="BN80">
        <v>45</v>
      </c>
      <c r="BO80">
        <v>37</v>
      </c>
      <c r="BP80">
        <v>37</v>
      </c>
      <c r="BQ80">
        <v>42</v>
      </c>
      <c r="BR80">
        <v>35</v>
      </c>
      <c r="BS80">
        <v>51</v>
      </c>
      <c r="BT80">
        <v>80</v>
      </c>
      <c r="BU80">
        <v>78</v>
      </c>
      <c r="BV80">
        <v>90</v>
      </c>
      <c r="BW80">
        <v>60</v>
      </c>
      <c r="BX80">
        <v>98</v>
      </c>
      <c r="BY80">
        <v>64</v>
      </c>
      <c r="BZ80">
        <v>50</v>
      </c>
      <c r="CA80">
        <v>41</v>
      </c>
      <c r="CB80">
        <v>95</v>
      </c>
      <c r="CC80">
        <v>48</v>
      </c>
      <c r="CD80">
        <v>67</v>
      </c>
      <c r="CE80">
        <v>23</v>
      </c>
      <c r="CF80">
        <v>63</v>
      </c>
      <c r="CG80">
        <v>79</v>
      </c>
      <c r="CH80">
        <v>63</v>
      </c>
      <c r="CI80">
        <v>110</v>
      </c>
      <c r="CJ80">
        <v>47</v>
      </c>
      <c r="CK80">
        <v>61</v>
      </c>
      <c r="CL80">
        <v>48</v>
      </c>
      <c r="CM80">
        <v>69</v>
      </c>
      <c r="CN80">
        <v>110</v>
      </c>
      <c r="CO80">
        <v>134</v>
      </c>
      <c r="CP80">
        <v>81</v>
      </c>
      <c r="CQ80">
        <v>126</v>
      </c>
      <c r="CR80">
        <v>81</v>
      </c>
      <c r="CT80">
        <f>COUNT(C80:CR80)</f>
        <v>92</v>
      </c>
      <c r="CU80">
        <f>MAX(C80:CR80)</f>
        <v>134</v>
      </c>
      <c r="CV80">
        <f t="shared" si="9"/>
        <v>10</v>
      </c>
      <c r="CW80">
        <f t="shared" si="10"/>
        <v>86.7</v>
      </c>
      <c r="CX80" t="str">
        <f t="shared" si="11"/>
        <v>a</v>
      </c>
      <c r="CY80" t="str">
        <f t="shared" si="12"/>
        <v>CAPS</v>
      </c>
      <c r="CZ80">
        <f t="shared" si="8"/>
        <v>0.91118800461361016</v>
      </c>
      <c r="DA80" t="s">
        <v>8</v>
      </c>
      <c r="DB80" t="s">
        <v>8</v>
      </c>
      <c r="DF80" t="s">
        <v>8</v>
      </c>
      <c r="DG80" t="s">
        <v>8</v>
      </c>
      <c r="DH80" t="s">
        <v>8</v>
      </c>
    </row>
    <row r="81" spans="1:112" x14ac:dyDescent="0.2">
      <c r="A81" t="s">
        <v>101</v>
      </c>
      <c r="B81">
        <v>966</v>
      </c>
      <c r="C81">
        <v>1</v>
      </c>
      <c r="D81">
        <v>8</v>
      </c>
      <c r="E81">
        <v>2</v>
      </c>
      <c r="F81">
        <v>6</v>
      </c>
      <c r="G81">
        <v>5</v>
      </c>
      <c r="H81">
        <v>6</v>
      </c>
      <c r="I81">
        <v>14</v>
      </c>
      <c r="J81">
        <v>10</v>
      </c>
      <c r="K81">
        <v>19</v>
      </c>
      <c r="L81">
        <v>8</v>
      </c>
      <c r="M81">
        <v>12</v>
      </c>
      <c r="N81">
        <v>15</v>
      </c>
      <c r="O81">
        <v>11</v>
      </c>
      <c r="P81">
        <v>12</v>
      </c>
      <c r="Q81">
        <v>13</v>
      </c>
      <c r="R81">
        <v>7</v>
      </c>
      <c r="S81">
        <v>18</v>
      </c>
      <c r="T81">
        <v>8</v>
      </c>
      <c r="U81">
        <v>11</v>
      </c>
      <c r="V81">
        <v>20</v>
      </c>
      <c r="W81">
        <v>21</v>
      </c>
      <c r="X81">
        <v>24</v>
      </c>
      <c r="Y81">
        <v>17</v>
      </c>
      <c r="Z81">
        <v>20</v>
      </c>
      <c r="AA81">
        <v>22</v>
      </c>
      <c r="AB81">
        <v>18</v>
      </c>
      <c r="AC81">
        <v>25</v>
      </c>
      <c r="AD81">
        <v>20</v>
      </c>
      <c r="AE81">
        <v>12</v>
      </c>
      <c r="AF81">
        <v>24</v>
      </c>
      <c r="AG81">
        <v>27</v>
      </c>
      <c r="AH81">
        <v>38</v>
      </c>
      <c r="AI81">
        <v>21</v>
      </c>
      <c r="AJ81">
        <v>34</v>
      </c>
      <c r="AK81">
        <v>38</v>
      </c>
      <c r="AL81">
        <v>59</v>
      </c>
      <c r="AM81">
        <v>55</v>
      </c>
      <c r="AN81">
        <v>48</v>
      </c>
      <c r="AO81">
        <v>33</v>
      </c>
      <c r="AP81">
        <v>73</v>
      </c>
      <c r="AQ81">
        <v>29</v>
      </c>
      <c r="AR81">
        <v>56</v>
      </c>
      <c r="AS81">
        <v>30</v>
      </c>
      <c r="AT81">
        <v>37</v>
      </c>
      <c r="AU81">
        <v>30</v>
      </c>
      <c r="AV81">
        <v>70</v>
      </c>
      <c r="AW81">
        <v>108</v>
      </c>
      <c r="AX81">
        <v>77</v>
      </c>
      <c r="AY81">
        <v>95</v>
      </c>
      <c r="AZ81">
        <v>105</v>
      </c>
      <c r="BA81">
        <v>96</v>
      </c>
      <c r="BB81">
        <v>100</v>
      </c>
      <c r="BC81">
        <v>85</v>
      </c>
      <c r="BD81">
        <v>100</v>
      </c>
      <c r="BE81">
        <v>58</v>
      </c>
      <c r="BF81">
        <v>60</v>
      </c>
      <c r="BG81">
        <v>50</v>
      </c>
      <c r="BH81">
        <v>40</v>
      </c>
      <c r="BI81">
        <v>60</v>
      </c>
      <c r="BJ81">
        <v>32</v>
      </c>
      <c r="BK81">
        <v>64</v>
      </c>
      <c r="BL81">
        <v>79</v>
      </c>
      <c r="BM81">
        <v>70</v>
      </c>
      <c r="BN81">
        <v>77</v>
      </c>
      <c r="BO81">
        <v>55</v>
      </c>
      <c r="BP81">
        <v>66</v>
      </c>
      <c r="BQ81">
        <v>80</v>
      </c>
      <c r="BR81">
        <v>64</v>
      </c>
      <c r="BS81">
        <v>83</v>
      </c>
      <c r="BT81">
        <v>93</v>
      </c>
      <c r="BU81">
        <v>146</v>
      </c>
      <c r="BV81">
        <v>144</v>
      </c>
      <c r="BW81">
        <v>113</v>
      </c>
      <c r="BX81">
        <v>131</v>
      </c>
      <c r="BY81">
        <v>106</v>
      </c>
      <c r="BZ81">
        <v>116</v>
      </c>
      <c r="CA81">
        <v>146</v>
      </c>
      <c r="CB81">
        <v>130</v>
      </c>
      <c r="CC81">
        <v>89</v>
      </c>
      <c r="CD81">
        <v>101</v>
      </c>
      <c r="CE81">
        <v>64</v>
      </c>
      <c r="CF81">
        <v>166</v>
      </c>
      <c r="CG81">
        <v>124</v>
      </c>
      <c r="CH81">
        <v>195</v>
      </c>
      <c r="CI81">
        <v>186</v>
      </c>
      <c r="CJ81">
        <v>142</v>
      </c>
      <c r="CK81">
        <v>153</v>
      </c>
      <c r="CL81">
        <v>126</v>
      </c>
      <c r="CM81">
        <v>133</v>
      </c>
      <c r="CN81">
        <v>242</v>
      </c>
      <c r="CO81">
        <v>206</v>
      </c>
      <c r="CP81">
        <v>203</v>
      </c>
      <c r="CQ81">
        <v>180</v>
      </c>
      <c r="CR81">
        <v>153</v>
      </c>
      <c r="CT81">
        <f>COUNT(C81:CR81)</f>
        <v>94</v>
      </c>
      <c r="CU81">
        <f>MAX(C81:CR81)</f>
        <v>242</v>
      </c>
      <c r="CV81">
        <f t="shared" si="9"/>
        <v>10</v>
      </c>
      <c r="CW81">
        <f t="shared" si="10"/>
        <v>172.4</v>
      </c>
      <c r="CX81" t="str">
        <f t="shared" si="11"/>
        <v>a</v>
      </c>
      <c r="CY81" t="str">
        <f t="shared" si="12"/>
        <v>CAPS</v>
      </c>
      <c r="CZ81">
        <f t="shared" si="8"/>
        <v>0.7192575406032482</v>
      </c>
      <c r="DA81" t="s">
        <v>8</v>
      </c>
      <c r="DB81" t="s">
        <v>8</v>
      </c>
      <c r="DF81" t="s">
        <v>8</v>
      </c>
      <c r="DG81" t="s">
        <v>8</v>
      </c>
      <c r="DH81" t="s">
        <v>8</v>
      </c>
    </row>
    <row r="82" spans="1:112" x14ac:dyDescent="0.2">
      <c r="A82" t="s">
        <v>102</v>
      </c>
      <c r="B82">
        <v>970</v>
      </c>
      <c r="D82">
        <v>4</v>
      </c>
      <c r="E82">
        <v>2</v>
      </c>
      <c r="F82">
        <v>5</v>
      </c>
      <c r="G82">
        <v>1</v>
      </c>
      <c r="H82">
        <v>2</v>
      </c>
      <c r="I82">
        <v>10</v>
      </c>
      <c r="J82">
        <v>8</v>
      </c>
      <c r="K82">
        <v>5</v>
      </c>
      <c r="L82">
        <v>2</v>
      </c>
      <c r="M82">
        <v>10</v>
      </c>
      <c r="N82">
        <v>4</v>
      </c>
      <c r="O82">
        <v>8</v>
      </c>
      <c r="P82">
        <v>3</v>
      </c>
      <c r="Q82">
        <v>5</v>
      </c>
      <c r="R82">
        <v>3</v>
      </c>
      <c r="S82">
        <v>4</v>
      </c>
      <c r="T82">
        <v>1</v>
      </c>
      <c r="U82">
        <v>1</v>
      </c>
      <c r="V82">
        <v>9</v>
      </c>
      <c r="W82">
        <v>5</v>
      </c>
      <c r="X82">
        <v>3</v>
      </c>
      <c r="Y82">
        <v>7</v>
      </c>
      <c r="Z82">
        <v>4</v>
      </c>
      <c r="AA82">
        <v>11</v>
      </c>
      <c r="AB82">
        <v>5</v>
      </c>
      <c r="AC82">
        <v>9</v>
      </c>
      <c r="AD82">
        <v>8</v>
      </c>
      <c r="AE82">
        <v>4</v>
      </c>
      <c r="AF82">
        <v>9</v>
      </c>
      <c r="AG82">
        <v>9</v>
      </c>
      <c r="AH82">
        <v>10</v>
      </c>
      <c r="AI82">
        <v>6</v>
      </c>
      <c r="AJ82">
        <v>15</v>
      </c>
      <c r="AK82">
        <v>17</v>
      </c>
      <c r="AL82">
        <v>19</v>
      </c>
      <c r="AM82">
        <v>26</v>
      </c>
      <c r="AN82">
        <v>27</v>
      </c>
      <c r="AO82">
        <v>15</v>
      </c>
      <c r="AP82">
        <v>14</v>
      </c>
      <c r="AQ82">
        <v>24</v>
      </c>
      <c r="AR82">
        <v>21</v>
      </c>
      <c r="AS82">
        <v>7</v>
      </c>
      <c r="AT82">
        <v>12</v>
      </c>
      <c r="AU82">
        <v>11</v>
      </c>
      <c r="AV82">
        <v>16</v>
      </c>
      <c r="AW82">
        <v>27</v>
      </c>
      <c r="AX82">
        <v>9</v>
      </c>
      <c r="AY82">
        <v>27</v>
      </c>
      <c r="AZ82">
        <v>27</v>
      </c>
      <c r="BA82">
        <v>20</v>
      </c>
      <c r="BB82">
        <v>19</v>
      </c>
      <c r="BC82">
        <v>13</v>
      </c>
      <c r="BD82">
        <v>13</v>
      </c>
      <c r="BE82">
        <v>12</v>
      </c>
      <c r="BF82">
        <v>14</v>
      </c>
      <c r="BG82">
        <v>14</v>
      </c>
      <c r="BH82">
        <v>13</v>
      </c>
      <c r="BI82">
        <v>21</v>
      </c>
      <c r="BJ82">
        <v>8</v>
      </c>
      <c r="BK82">
        <v>11</v>
      </c>
      <c r="BL82">
        <v>28</v>
      </c>
      <c r="BM82">
        <v>20</v>
      </c>
      <c r="BN82">
        <v>19</v>
      </c>
      <c r="BO82">
        <v>19</v>
      </c>
      <c r="BP82">
        <v>15</v>
      </c>
      <c r="BQ82">
        <v>21</v>
      </c>
      <c r="BR82">
        <v>14</v>
      </c>
      <c r="BS82">
        <v>14</v>
      </c>
      <c r="BT82">
        <v>28</v>
      </c>
      <c r="BU82">
        <v>22</v>
      </c>
      <c r="BV82">
        <v>31</v>
      </c>
      <c r="BW82">
        <v>30</v>
      </c>
      <c r="BX82">
        <v>22</v>
      </c>
      <c r="BY82">
        <v>20</v>
      </c>
      <c r="BZ82">
        <v>22</v>
      </c>
      <c r="CA82">
        <v>20</v>
      </c>
      <c r="CB82">
        <v>35</v>
      </c>
      <c r="CC82">
        <v>15</v>
      </c>
      <c r="CD82">
        <v>18</v>
      </c>
      <c r="CE82">
        <v>12</v>
      </c>
      <c r="CF82">
        <v>19</v>
      </c>
      <c r="CG82">
        <v>30</v>
      </c>
      <c r="CH82">
        <v>34</v>
      </c>
      <c r="CI82">
        <v>49</v>
      </c>
      <c r="CJ82">
        <v>35</v>
      </c>
      <c r="CK82">
        <v>34</v>
      </c>
      <c r="CL82">
        <v>23</v>
      </c>
      <c r="CM82">
        <v>36</v>
      </c>
      <c r="CN82">
        <v>25</v>
      </c>
      <c r="CO82">
        <v>30</v>
      </c>
      <c r="CP82">
        <v>36</v>
      </c>
      <c r="CQ82">
        <v>23</v>
      </c>
      <c r="CR82">
        <v>29</v>
      </c>
      <c r="CT82">
        <f>COUNT(C82:CR82)</f>
        <v>93</v>
      </c>
      <c r="CU82">
        <f>MAX(C82:CR82)</f>
        <v>49</v>
      </c>
      <c r="CV82">
        <f t="shared" si="9"/>
        <v>10</v>
      </c>
      <c r="CW82">
        <f t="shared" si="10"/>
        <v>32</v>
      </c>
      <c r="CX82" t="str">
        <f t="shared" si="11"/>
        <v>a</v>
      </c>
      <c r="CY82" t="str">
        <f t="shared" si="12"/>
        <v>CAPS</v>
      </c>
      <c r="CZ82">
        <f t="shared" si="8"/>
        <v>0.9375</v>
      </c>
      <c r="DA82" t="s">
        <v>8</v>
      </c>
      <c r="DB82" t="s">
        <v>8</v>
      </c>
      <c r="DF82" t="s">
        <v>8</v>
      </c>
      <c r="DG82" t="s">
        <v>8</v>
      </c>
      <c r="DH82" t="s">
        <v>8</v>
      </c>
    </row>
    <row r="83" spans="1:112" x14ac:dyDescent="0.2">
      <c r="A83" t="s">
        <v>323</v>
      </c>
      <c r="B83">
        <v>982</v>
      </c>
      <c r="C83">
        <v>5</v>
      </c>
      <c r="D83">
        <v>12</v>
      </c>
      <c r="E83">
        <v>6</v>
      </c>
      <c r="F83">
        <v>4</v>
      </c>
      <c r="G83">
        <v>2</v>
      </c>
      <c r="H83">
        <v>11</v>
      </c>
      <c r="I83">
        <v>22</v>
      </c>
      <c r="J83">
        <v>17</v>
      </c>
      <c r="K83">
        <v>80</v>
      </c>
      <c r="L83">
        <v>8</v>
      </c>
      <c r="M83">
        <v>43</v>
      </c>
      <c r="N83">
        <v>46</v>
      </c>
      <c r="O83">
        <v>25</v>
      </c>
      <c r="P83">
        <v>28</v>
      </c>
      <c r="Q83">
        <v>11</v>
      </c>
      <c r="R83">
        <v>19</v>
      </c>
      <c r="S83">
        <v>30</v>
      </c>
      <c r="T83">
        <v>14</v>
      </c>
      <c r="U83">
        <v>22</v>
      </c>
      <c r="V83">
        <v>23</v>
      </c>
      <c r="W83">
        <v>24</v>
      </c>
      <c r="X83">
        <v>32</v>
      </c>
      <c r="Y83">
        <v>26</v>
      </c>
      <c r="Z83">
        <v>12</v>
      </c>
      <c r="AA83">
        <v>18</v>
      </c>
      <c r="AB83">
        <v>23</v>
      </c>
      <c r="AC83">
        <v>10</v>
      </c>
      <c r="AD83">
        <v>26</v>
      </c>
      <c r="AE83">
        <v>7</v>
      </c>
      <c r="AF83">
        <v>33</v>
      </c>
      <c r="AG83">
        <v>33</v>
      </c>
      <c r="AH83">
        <v>44</v>
      </c>
      <c r="AI83">
        <v>31</v>
      </c>
      <c r="AJ83">
        <v>34</v>
      </c>
      <c r="AK83">
        <v>40</v>
      </c>
      <c r="AL83">
        <v>100</v>
      </c>
      <c r="AM83">
        <v>42</v>
      </c>
      <c r="AN83">
        <v>51</v>
      </c>
      <c r="AO83">
        <v>61</v>
      </c>
      <c r="AP83">
        <v>63</v>
      </c>
      <c r="AQ83">
        <v>36</v>
      </c>
      <c r="AR83">
        <v>71</v>
      </c>
      <c r="AS83">
        <v>47</v>
      </c>
      <c r="AT83">
        <v>44</v>
      </c>
      <c r="AU83">
        <v>65</v>
      </c>
      <c r="AV83">
        <v>83</v>
      </c>
      <c r="AW83">
        <v>129</v>
      </c>
      <c r="AX83">
        <v>89</v>
      </c>
      <c r="AY83">
        <v>163</v>
      </c>
      <c r="AZ83">
        <v>144</v>
      </c>
      <c r="BA83">
        <v>166</v>
      </c>
      <c r="BB83">
        <v>177</v>
      </c>
      <c r="BC83">
        <v>91</v>
      </c>
      <c r="BD83">
        <v>95</v>
      </c>
      <c r="BE83">
        <v>115</v>
      </c>
      <c r="BF83">
        <v>87</v>
      </c>
      <c r="BG83">
        <v>102</v>
      </c>
      <c r="BH83">
        <v>85</v>
      </c>
      <c r="BI83">
        <v>100</v>
      </c>
      <c r="BJ83">
        <v>38</v>
      </c>
      <c r="BK83">
        <v>95</v>
      </c>
      <c r="BL83">
        <v>103</v>
      </c>
      <c r="BM83">
        <v>96</v>
      </c>
      <c r="BN83">
        <v>78</v>
      </c>
      <c r="BO83">
        <v>78</v>
      </c>
      <c r="BP83">
        <v>74</v>
      </c>
      <c r="BQ83">
        <v>102</v>
      </c>
      <c r="BR83">
        <v>94</v>
      </c>
      <c r="BS83">
        <v>138</v>
      </c>
      <c r="BT83">
        <v>94</v>
      </c>
      <c r="BU83">
        <v>116</v>
      </c>
      <c r="BV83">
        <v>175</v>
      </c>
      <c r="BW83">
        <v>128</v>
      </c>
      <c r="BX83">
        <v>119</v>
      </c>
      <c r="BY83">
        <v>125</v>
      </c>
      <c r="BZ83">
        <v>87</v>
      </c>
      <c r="CA83">
        <v>156</v>
      </c>
      <c r="CB83">
        <v>155</v>
      </c>
      <c r="CC83">
        <v>81</v>
      </c>
      <c r="CD83">
        <v>107</v>
      </c>
      <c r="CE83">
        <v>28</v>
      </c>
      <c r="CF83">
        <v>106</v>
      </c>
      <c r="CG83">
        <v>123</v>
      </c>
      <c r="CH83">
        <v>126</v>
      </c>
      <c r="CI83">
        <v>163</v>
      </c>
      <c r="CJ83">
        <v>114</v>
      </c>
      <c r="CK83">
        <v>115</v>
      </c>
      <c r="CL83">
        <v>97</v>
      </c>
      <c r="CM83">
        <v>78</v>
      </c>
      <c r="CN83">
        <v>123</v>
      </c>
      <c r="CO83">
        <v>120</v>
      </c>
      <c r="CP83">
        <v>92</v>
      </c>
      <c r="CQ83">
        <v>125</v>
      </c>
      <c r="CR83">
        <v>91</v>
      </c>
      <c r="CT83">
        <f>COUNT(C83:CR83)</f>
        <v>94</v>
      </c>
      <c r="CU83">
        <f>MAX(C83:CR83)</f>
        <v>177</v>
      </c>
      <c r="CV83">
        <f t="shared" si="9"/>
        <v>10</v>
      </c>
      <c r="CW83">
        <f t="shared" si="10"/>
        <v>111.8</v>
      </c>
      <c r="CX83" t="str">
        <f t="shared" si="11"/>
        <v>a</v>
      </c>
      <c r="CY83" t="str">
        <f t="shared" si="12"/>
        <v>CAPS</v>
      </c>
      <c r="CZ83">
        <f t="shared" si="8"/>
        <v>1.1001788908765653</v>
      </c>
      <c r="DA83" t="s">
        <v>8</v>
      </c>
      <c r="DB83" t="s">
        <v>8</v>
      </c>
      <c r="DF83" t="s">
        <v>8</v>
      </c>
      <c r="DG83" t="s">
        <v>8</v>
      </c>
      <c r="DH83" t="s">
        <v>8</v>
      </c>
    </row>
    <row r="84" spans="1:112" x14ac:dyDescent="0.2">
      <c r="A84" t="s">
        <v>103</v>
      </c>
      <c r="B84">
        <v>988</v>
      </c>
      <c r="G84">
        <v>1</v>
      </c>
      <c r="H84">
        <v>1</v>
      </c>
      <c r="J84">
        <v>1</v>
      </c>
      <c r="K84">
        <v>2</v>
      </c>
      <c r="L84">
        <v>1</v>
      </c>
      <c r="M84">
        <v>1</v>
      </c>
      <c r="N84">
        <v>2</v>
      </c>
      <c r="P84">
        <v>2</v>
      </c>
      <c r="Y84">
        <v>1</v>
      </c>
      <c r="AA84">
        <v>1</v>
      </c>
      <c r="AB84">
        <v>2</v>
      </c>
      <c r="AF84">
        <v>3</v>
      </c>
      <c r="AG84">
        <v>2</v>
      </c>
      <c r="AJ84">
        <v>1</v>
      </c>
      <c r="AL84">
        <v>4</v>
      </c>
      <c r="AM84">
        <v>2</v>
      </c>
      <c r="AN84">
        <v>2</v>
      </c>
      <c r="AO84">
        <v>2</v>
      </c>
      <c r="AQ84">
        <v>1</v>
      </c>
      <c r="AR84">
        <v>5</v>
      </c>
      <c r="AS84">
        <v>1</v>
      </c>
      <c r="AT84">
        <v>1</v>
      </c>
      <c r="AU84">
        <v>7</v>
      </c>
      <c r="AV84">
        <v>3</v>
      </c>
      <c r="AW84">
        <v>3</v>
      </c>
      <c r="AX84">
        <v>1</v>
      </c>
      <c r="AY84">
        <v>5</v>
      </c>
      <c r="AZ84">
        <v>6</v>
      </c>
      <c r="BA84">
        <v>8</v>
      </c>
      <c r="BB84">
        <v>9</v>
      </c>
      <c r="BC84">
        <v>5</v>
      </c>
      <c r="BD84">
        <v>2</v>
      </c>
      <c r="BE84">
        <v>7</v>
      </c>
      <c r="BF84">
        <v>5</v>
      </c>
      <c r="BG84">
        <v>4</v>
      </c>
      <c r="BH84">
        <v>4</v>
      </c>
      <c r="BI84">
        <v>17</v>
      </c>
      <c r="BK84">
        <v>4</v>
      </c>
      <c r="BL84">
        <v>15</v>
      </c>
      <c r="BM84">
        <v>12</v>
      </c>
      <c r="BN84">
        <v>5</v>
      </c>
      <c r="BO84">
        <v>9</v>
      </c>
      <c r="BP84">
        <v>5</v>
      </c>
      <c r="BQ84">
        <v>13</v>
      </c>
      <c r="BR84">
        <v>7</v>
      </c>
      <c r="BS84">
        <v>10</v>
      </c>
      <c r="BT84">
        <v>7</v>
      </c>
      <c r="BU84">
        <v>18</v>
      </c>
      <c r="BV84">
        <v>20</v>
      </c>
      <c r="BW84">
        <v>14</v>
      </c>
      <c r="BX84">
        <v>21</v>
      </c>
      <c r="BY84">
        <v>9</v>
      </c>
      <c r="BZ84">
        <v>16</v>
      </c>
      <c r="CA84">
        <v>24</v>
      </c>
      <c r="CB84">
        <v>20</v>
      </c>
      <c r="CC84">
        <v>10</v>
      </c>
      <c r="CD84">
        <v>21</v>
      </c>
      <c r="CE84">
        <v>5</v>
      </c>
      <c r="CF84">
        <v>10</v>
      </c>
      <c r="CG84">
        <v>27</v>
      </c>
      <c r="CH84">
        <v>16</v>
      </c>
      <c r="CI84">
        <v>39</v>
      </c>
      <c r="CJ84">
        <v>25</v>
      </c>
      <c r="CK84">
        <v>37</v>
      </c>
      <c r="CL84">
        <v>21</v>
      </c>
      <c r="CM84">
        <v>26</v>
      </c>
      <c r="CN84">
        <v>36</v>
      </c>
      <c r="CO84">
        <v>54</v>
      </c>
      <c r="CP84">
        <v>29</v>
      </c>
      <c r="CQ84">
        <v>33</v>
      </c>
      <c r="CR84">
        <v>23</v>
      </c>
      <c r="CT84">
        <f>COUNT(C84:CR84)</f>
        <v>71</v>
      </c>
      <c r="CU84">
        <f>MAX(C84:CR84)</f>
        <v>54</v>
      </c>
      <c r="CV84">
        <f t="shared" si="9"/>
        <v>10</v>
      </c>
      <c r="CW84">
        <f t="shared" si="10"/>
        <v>32.299999999999997</v>
      </c>
      <c r="CX84" t="str">
        <f t="shared" si="11"/>
        <v>a</v>
      </c>
      <c r="CY84" t="str">
        <f t="shared" si="12"/>
        <v>CAPS</v>
      </c>
      <c r="CZ84">
        <f t="shared" si="8"/>
        <v>0.83591331269349856</v>
      </c>
      <c r="DA84" t="s">
        <v>18</v>
      </c>
      <c r="DB84" t="s">
        <v>18</v>
      </c>
      <c r="DF84" t="s">
        <v>18</v>
      </c>
      <c r="DG84" t="s">
        <v>18</v>
      </c>
      <c r="DH84" t="s">
        <v>18</v>
      </c>
    </row>
    <row r="85" spans="1:112" x14ac:dyDescent="0.2">
      <c r="A85" t="s">
        <v>67</v>
      </c>
      <c r="B85">
        <v>1003</v>
      </c>
      <c r="C85">
        <v>1</v>
      </c>
      <c r="G85">
        <v>1</v>
      </c>
      <c r="H85">
        <v>2</v>
      </c>
      <c r="L85">
        <v>1</v>
      </c>
      <c r="M85">
        <v>1</v>
      </c>
      <c r="N85">
        <v>1</v>
      </c>
      <c r="O85">
        <v>3</v>
      </c>
      <c r="P85">
        <v>2</v>
      </c>
      <c r="Q85">
        <v>1</v>
      </c>
      <c r="R85">
        <v>1</v>
      </c>
      <c r="S85">
        <v>3</v>
      </c>
      <c r="T85">
        <v>1</v>
      </c>
      <c r="U85">
        <v>1</v>
      </c>
      <c r="V85">
        <v>7</v>
      </c>
      <c r="X85">
        <v>2</v>
      </c>
      <c r="Y85">
        <v>3</v>
      </c>
      <c r="Z85">
        <v>6</v>
      </c>
      <c r="AA85">
        <v>6</v>
      </c>
      <c r="AC85">
        <v>6</v>
      </c>
      <c r="AD85">
        <v>3</v>
      </c>
      <c r="AF85">
        <v>9</v>
      </c>
      <c r="AG85">
        <v>4</v>
      </c>
      <c r="AH85">
        <v>2</v>
      </c>
      <c r="AI85">
        <v>5</v>
      </c>
      <c r="AJ85">
        <v>7</v>
      </c>
      <c r="AK85">
        <v>16</v>
      </c>
      <c r="AL85">
        <v>3</v>
      </c>
      <c r="AM85">
        <v>4</v>
      </c>
      <c r="AN85">
        <v>4</v>
      </c>
      <c r="AP85">
        <v>4</v>
      </c>
      <c r="AQ85">
        <v>4</v>
      </c>
      <c r="AR85">
        <v>3</v>
      </c>
      <c r="AS85">
        <v>2</v>
      </c>
      <c r="AT85">
        <v>3</v>
      </c>
      <c r="AU85">
        <v>11</v>
      </c>
      <c r="AV85">
        <v>12</v>
      </c>
      <c r="AW85">
        <v>9</v>
      </c>
      <c r="AX85">
        <v>27</v>
      </c>
      <c r="AY85">
        <v>25</v>
      </c>
      <c r="AZ85">
        <v>25</v>
      </c>
      <c r="BA85">
        <v>32</v>
      </c>
      <c r="BB85">
        <v>31</v>
      </c>
      <c r="BC85">
        <v>19</v>
      </c>
      <c r="BD85">
        <v>9</v>
      </c>
      <c r="BE85">
        <v>10</v>
      </c>
      <c r="BF85">
        <v>6</v>
      </c>
      <c r="BG85">
        <v>15</v>
      </c>
      <c r="BH85">
        <v>10</v>
      </c>
      <c r="BI85">
        <v>11</v>
      </c>
      <c r="BJ85">
        <v>4</v>
      </c>
      <c r="BK85">
        <v>9</v>
      </c>
      <c r="BL85">
        <v>12</v>
      </c>
      <c r="BM85">
        <v>6</v>
      </c>
      <c r="BN85">
        <v>6</v>
      </c>
      <c r="BO85">
        <v>3</v>
      </c>
      <c r="BP85">
        <v>5</v>
      </c>
      <c r="BQ85">
        <v>8</v>
      </c>
      <c r="BR85">
        <v>6</v>
      </c>
      <c r="BS85">
        <v>4</v>
      </c>
      <c r="BT85">
        <v>4</v>
      </c>
      <c r="BU85">
        <v>7</v>
      </c>
      <c r="BW85">
        <v>4</v>
      </c>
      <c r="BX85">
        <v>7</v>
      </c>
      <c r="BY85">
        <v>1</v>
      </c>
      <c r="BZ85">
        <v>4</v>
      </c>
      <c r="CA85">
        <v>2</v>
      </c>
      <c r="CB85">
        <v>3</v>
      </c>
      <c r="CC85">
        <v>3</v>
      </c>
      <c r="CD85">
        <v>1</v>
      </c>
      <c r="CF85">
        <v>4</v>
      </c>
      <c r="CG85">
        <v>2</v>
      </c>
      <c r="CH85">
        <v>1</v>
      </c>
      <c r="CI85">
        <v>2</v>
      </c>
      <c r="CJ85">
        <v>2</v>
      </c>
      <c r="CK85">
        <v>2</v>
      </c>
      <c r="CL85">
        <v>2</v>
      </c>
      <c r="CM85">
        <v>3</v>
      </c>
      <c r="CN85">
        <v>3</v>
      </c>
      <c r="CO85">
        <v>5</v>
      </c>
      <c r="CP85">
        <v>5</v>
      </c>
      <c r="CQ85">
        <v>1</v>
      </c>
      <c r="CT85">
        <f>COUNT(C85:CR85)</f>
        <v>81</v>
      </c>
      <c r="CU85">
        <f>MAX(C85:CR85)</f>
        <v>32</v>
      </c>
      <c r="CV85">
        <f t="shared" si="9"/>
        <v>9</v>
      </c>
      <c r="CW85">
        <f t="shared" si="10"/>
        <v>2.5</v>
      </c>
      <c r="CX85" t="str">
        <f t="shared" si="11"/>
        <v>a</v>
      </c>
      <c r="CY85" t="str">
        <f t="shared" si="12"/>
        <v/>
      </c>
      <c r="CZ85">
        <f t="shared" si="8"/>
        <v>0.8</v>
      </c>
      <c r="DA85" t="s">
        <v>18</v>
      </c>
      <c r="DB85" t="s">
        <v>17</v>
      </c>
      <c r="DF85" t="s">
        <v>18</v>
      </c>
      <c r="DG85" t="s">
        <v>18</v>
      </c>
      <c r="DH85" t="s">
        <v>18</v>
      </c>
    </row>
    <row r="86" spans="1:112" x14ac:dyDescent="0.2">
      <c r="A86" t="s">
        <v>68</v>
      </c>
      <c r="B86">
        <v>1005</v>
      </c>
      <c r="BK86">
        <v>1</v>
      </c>
      <c r="BM86">
        <v>1</v>
      </c>
      <c r="BT86">
        <v>1</v>
      </c>
      <c r="CG86">
        <v>1</v>
      </c>
      <c r="CM86">
        <v>1</v>
      </c>
      <c r="CT86">
        <f>COUNT(C86:CR86)</f>
        <v>5</v>
      </c>
      <c r="CU86">
        <f>MAX(C86:CR86)</f>
        <v>1</v>
      </c>
      <c r="CV86">
        <f t="shared" si="9"/>
        <v>1</v>
      </c>
      <c r="CW86">
        <f t="shared" si="10"/>
        <v>0.1</v>
      </c>
      <c r="CX86" t="str">
        <f t="shared" si="11"/>
        <v>e</v>
      </c>
      <c r="CY86" t="str">
        <f t="shared" si="12"/>
        <v/>
      </c>
      <c r="CZ86">
        <f t="shared" si="8"/>
        <v>10</v>
      </c>
      <c r="DA86" t="s">
        <v>13</v>
      </c>
      <c r="DB86" t="s">
        <v>13</v>
      </c>
      <c r="DC86" t="s">
        <v>13</v>
      </c>
      <c r="DF86" t="s">
        <v>14</v>
      </c>
      <c r="DG86" t="s">
        <v>14</v>
      </c>
      <c r="DH86" t="s">
        <v>14</v>
      </c>
    </row>
    <row r="87" spans="1:112" x14ac:dyDescent="0.2">
      <c r="A87" t="s">
        <v>69</v>
      </c>
      <c r="B87">
        <v>1011</v>
      </c>
      <c r="AW87">
        <v>1</v>
      </c>
      <c r="CT87">
        <f>COUNT(C87:CR87)</f>
        <v>1</v>
      </c>
      <c r="CU87">
        <f>MAX(C87:CR87)</f>
        <v>1</v>
      </c>
      <c r="CV87">
        <f t="shared" si="9"/>
        <v>0</v>
      </c>
      <c r="CW87">
        <f t="shared" si="10"/>
        <v>0</v>
      </c>
      <c r="CX87" t="str">
        <f t="shared" si="11"/>
        <v>f</v>
      </c>
      <c r="CY87" t="str">
        <f t="shared" si="12"/>
        <v/>
      </c>
      <c r="CZ87" t="e">
        <f t="shared" si="8"/>
        <v>#DIV/0!</v>
      </c>
      <c r="DA87" t="s">
        <v>11</v>
      </c>
      <c r="DB87" t="s">
        <v>11</v>
      </c>
      <c r="DF87" t="s">
        <v>11</v>
      </c>
      <c r="DG87" t="s">
        <v>11</v>
      </c>
      <c r="DH87" t="s">
        <v>11</v>
      </c>
    </row>
    <row r="88" spans="1:112" x14ac:dyDescent="0.2">
      <c r="A88" t="s">
        <v>104</v>
      </c>
      <c r="B88">
        <v>1323</v>
      </c>
      <c r="F88">
        <v>1</v>
      </c>
      <c r="H88">
        <v>8</v>
      </c>
      <c r="I88">
        <v>9</v>
      </c>
      <c r="J88">
        <v>12</v>
      </c>
      <c r="K88">
        <v>7</v>
      </c>
      <c r="L88">
        <v>3</v>
      </c>
      <c r="M88">
        <v>1</v>
      </c>
      <c r="N88">
        <v>7</v>
      </c>
      <c r="O88">
        <v>2</v>
      </c>
      <c r="P88">
        <v>4</v>
      </c>
      <c r="Q88">
        <v>2</v>
      </c>
      <c r="R88">
        <v>2</v>
      </c>
      <c r="S88">
        <v>6</v>
      </c>
      <c r="T88">
        <v>16</v>
      </c>
      <c r="U88">
        <v>7</v>
      </c>
      <c r="V88">
        <v>13</v>
      </c>
      <c r="W88">
        <v>2</v>
      </c>
      <c r="X88">
        <v>2</v>
      </c>
      <c r="Y88">
        <v>7</v>
      </c>
      <c r="Z88">
        <v>5</v>
      </c>
      <c r="AA88">
        <v>5</v>
      </c>
      <c r="AB88">
        <v>3</v>
      </c>
      <c r="AC88">
        <v>6</v>
      </c>
      <c r="AD88">
        <v>19</v>
      </c>
      <c r="AE88">
        <v>2</v>
      </c>
      <c r="AF88">
        <v>2</v>
      </c>
      <c r="AG88">
        <v>2</v>
      </c>
      <c r="AH88">
        <v>8</v>
      </c>
      <c r="AI88">
        <v>3</v>
      </c>
      <c r="AJ88">
        <v>2</v>
      </c>
      <c r="AK88">
        <v>2</v>
      </c>
      <c r="AL88">
        <v>9</v>
      </c>
      <c r="AM88">
        <v>3</v>
      </c>
      <c r="AN88">
        <v>4</v>
      </c>
      <c r="AO88">
        <v>11</v>
      </c>
      <c r="AP88">
        <v>12</v>
      </c>
      <c r="AQ88">
        <v>3</v>
      </c>
      <c r="AR88">
        <v>4</v>
      </c>
      <c r="AS88">
        <v>15</v>
      </c>
      <c r="AT88">
        <v>17</v>
      </c>
      <c r="AU88">
        <v>15</v>
      </c>
      <c r="AV88">
        <v>17</v>
      </c>
      <c r="AW88">
        <v>17</v>
      </c>
      <c r="AX88">
        <v>9</v>
      </c>
      <c r="AY88">
        <v>10</v>
      </c>
      <c r="AZ88">
        <v>7</v>
      </c>
      <c r="BA88">
        <v>11</v>
      </c>
      <c r="BB88">
        <v>8</v>
      </c>
      <c r="BC88">
        <v>12</v>
      </c>
      <c r="BD88">
        <v>13</v>
      </c>
      <c r="BE88">
        <v>23</v>
      </c>
      <c r="BF88">
        <v>24</v>
      </c>
      <c r="BG88">
        <v>18</v>
      </c>
      <c r="BH88">
        <v>13</v>
      </c>
      <c r="BI88">
        <v>28</v>
      </c>
      <c r="BJ88">
        <v>8</v>
      </c>
      <c r="BK88">
        <v>12</v>
      </c>
      <c r="BL88">
        <v>33</v>
      </c>
      <c r="BM88">
        <v>15</v>
      </c>
      <c r="BN88">
        <v>47</v>
      </c>
      <c r="BO88">
        <v>42</v>
      </c>
      <c r="BP88">
        <v>35</v>
      </c>
      <c r="BQ88">
        <v>18</v>
      </c>
      <c r="BR88">
        <v>23</v>
      </c>
      <c r="BS88">
        <v>45</v>
      </c>
      <c r="BT88">
        <v>37</v>
      </c>
      <c r="BU88">
        <v>21</v>
      </c>
      <c r="BV88">
        <v>26</v>
      </c>
      <c r="BW88">
        <v>42</v>
      </c>
      <c r="BX88">
        <v>28</v>
      </c>
      <c r="BY88">
        <v>16</v>
      </c>
      <c r="BZ88">
        <v>27</v>
      </c>
      <c r="CA88">
        <v>18</v>
      </c>
      <c r="CB88">
        <v>24</v>
      </c>
      <c r="CC88">
        <v>36</v>
      </c>
      <c r="CD88">
        <v>31</v>
      </c>
      <c r="CE88">
        <v>16</v>
      </c>
      <c r="CF88">
        <v>26</v>
      </c>
      <c r="CG88">
        <v>44</v>
      </c>
      <c r="CH88">
        <v>43</v>
      </c>
      <c r="CI88">
        <v>53</v>
      </c>
      <c r="CJ88">
        <v>34</v>
      </c>
      <c r="CK88">
        <v>25</v>
      </c>
      <c r="CL88">
        <v>40</v>
      </c>
      <c r="CM88">
        <v>23</v>
      </c>
      <c r="CN88">
        <v>42</v>
      </c>
      <c r="CO88">
        <v>63</v>
      </c>
      <c r="CP88">
        <v>62</v>
      </c>
      <c r="CQ88">
        <v>36</v>
      </c>
      <c r="CR88">
        <v>51</v>
      </c>
      <c r="CT88">
        <f>COUNT(C88:CR88)</f>
        <v>90</v>
      </c>
      <c r="CU88">
        <f>MAX(C88:CR88)</f>
        <v>63</v>
      </c>
      <c r="CV88">
        <f t="shared" si="9"/>
        <v>10</v>
      </c>
      <c r="CW88">
        <f t="shared" si="10"/>
        <v>42.9</v>
      </c>
      <c r="CX88" t="str">
        <f t="shared" si="11"/>
        <v>a</v>
      </c>
      <c r="CY88" t="str">
        <f t="shared" si="12"/>
        <v>CAPS</v>
      </c>
      <c r="CZ88">
        <f t="shared" si="8"/>
        <v>1.0256410256410258</v>
      </c>
      <c r="DA88" t="s">
        <v>8</v>
      </c>
      <c r="DB88" t="s">
        <v>8</v>
      </c>
      <c r="DF88" t="s">
        <v>8</v>
      </c>
      <c r="DG88" t="s">
        <v>8</v>
      </c>
      <c r="DH88" t="s">
        <v>8</v>
      </c>
    </row>
    <row r="89" spans="1:112" x14ac:dyDescent="0.2">
      <c r="A89" t="s">
        <v>105</v>
      </c>
      <c r="B89">
        <v>1330</v>
      </c>
      <c r="L89">
        <v>2</v>
      </c>
      <c r="S89">
        <v>2</v>
      </c>
      <c r="T89">
        <v>2</v>
      </c>
      <c r="U89">
        <v>4</v>
      </c>
      <c r="V89">
        <v>2</v>
      </c>
      <c r="W89">
        <v>1</v>
      </c>
      <c r="X89">
        <v>1</v>
      </c>
      <c r="Y89">
        <v>4</v>
      </c>
      <c r="AA89">
        <v>9</v>
      </c>
      <c r="AB89">
        <v>4</v>
      </c>
      <c r="AC89">
        <v>12</v>
      </c>
      <c r="AD89">
        <v>15</v>
      </c>
      <c r="AF89">
        <v>21</v>
      </c>
      <c r="AG89">
        <v>14</v>
      </c>
      <c r="AH89">
        <v>19</v>
      </c>
      <c r="AI89">
        <v>16</v>
      </c>
      <c r="AJ89">
        <v>16</v>
      </c>
      <c r="AK89">
        <v>28</v>
      </c>
      <c r="AL89">
        <v>25</v>
      </c>
      <c r="AM89">
        <v>30</v>
      </c>
      <c r="AN89">
        <v>24</v>
      </c>
      <c r="AO89">
        <v>7</v>
      </c>
      <c r="AP89">
        <v>7</v>
      </c>
      <c r="AQ89">
        <v>7</v>
      </c>
      <c r="AR89">
        <v>3</v>
      </c>
      <c r="AS89">
        <v>4</v>
      </c>
      <c r="AT89">
        <v>5</v>
      </c>
      <c r="AU89">
        <v>9</v>
      </c>
      <c r="AV89">
        <v>6</v>
      </c>
      <c r="AW89">
        <v>2</v>
      </c>
      <c r="AX89">
        <v>6</v>
      </c>
      <c r="AY89">
        <v>5</v>
      </c>
      <c r="AZ89">
        <v>2</v>
      </c>
      <c r="BA89">
        <v>6</v>
      </c>
      <c r="BB89">
        <v>2</v>
      </c>
      <c r="BC89">
        <v>1</v>
      </c>
      <c r="BD89">
        <v>2</v>
      </c>
      <c r="BE89">
        <v>2</v>
      </c>
      <c r="BG89">
        <v>1</v>
      </c>
      <c r="BV89">
        <v>1</v>
      </c>
      <c r="CT89">
        <f>COUNT(C89:CR89)</f>
        <v>40</v>
      </c>
      <c r="CU89">
        <f>MAX(C89:CR89)</f>
        <v>30</v>
      </c>
      <c r="CV89">
        <f t="shared" si="9"/>
        <v>0</v>
      </c>
      <c r="CW89">
        <f t="shared" si="10"/>
        <v>0</v>
      </c>
      <c r="CX89" t="str">
        <f t="shared" si="11"/>
        <v>f</v>
      </c>
      <c r="CY89" t="str">
        <f t="shared" si="12"/>
        <v/>
      </c>
      <c r="CZ89" t="e">
        <f t="shared" si="8"/>
        <v>#DIV/0!</v>
      </c>
      <c r="DA89" t="s">
        <v>13</v>
      </c>
      <c r="DB89" t="s">
        <v>14</v>
      </c>
      <c r="DF89" t="s">
        <v>14</v>
      </c>
      <c r="DG89" t="s">
        <v>14</v>
      </c>
      <c r="DH89" t="s">
        <v>14</v>
      </c>
    </row>
    <row r="90" spans="1:112" x14ac:dyDescent="0.2">
      <c r="A90" t="s">
        <v>321</v>
      </c>
      <c r="B90">
        <v>1345</v>
      </c>
      <c r="CM90">
        <v>1</v>
      </c>
      <c r="CO90">
        <v>1</v>
      </c>
      <c r="CT90">
        <f>COUNT(C90:CR90)</f>
        <v>2</v>
      </c>
      <c r="CU90">
        <f>MAX(C90:CR90)</f>
        <v>1</v>
      </c>
      <c r="CV90">
        <f t="shared" si="9"/>
        <v>2</v>
      </c>
      <c r="CW90">
        <f t="shared" si="10"/>
        <v>0.2</v>
      </c>
      <c r="CX90" t="str">
        <f t="shared" si="11"/>
        <v>e</v>
      </c>
    </row>
    <row r="91" spans="1:112" x14ac:dyDescent="0.2">
      <c r="A91" t="s">
        <v>106</v>
      </c>
      <c r="B91">
        <v>1360</v>
      </c>
      <c r="N91">
        <v>1</v>
      </c>
      <c r="AY91">
        <v>1</v>
      </c>
      <c r="BB91">
        <v>1</v>
      </c>
      <c r="BC91">
        <v>1</v>
      </c>
      <c r="BD91">
        <v>1</v>
      </c>
      <c r="BE91">
        <v>1</v>
      </c>
      <c r="BK91">
        <v>4</v>
      </c>
      <c r="BL91">
        <v>2</v>
      </c>
      <c r="BM91">
        <v>2</v>
      </c>
      <c r="BO91">
        <v>3</v>
      </c>
      <c r="BQ91">
        <v>1</v>
      </c>
      <c r="BS91">
        <v>2</v>
      </c>
      <c r="BU91">
        <v>1</v>
      </c>
      <c r="BW91">
        <v>2</v>
      </c>
      <c r="BX91">
        <v>2</v>
      </c>
      <c r="BY91" t="s">
        <v>31</v>
      </c>
      <c r="BZ91">
        <v>1</v>
      </c>
      <c r="CB91">
        <v>1</v>
      </c>
      <c r="CE91">
        <v>1</v>
      </c>
      <c r="CF91">
        <v>1</v>
      </c>
      <c r="CH91">
        <v>1</v>
      </c>
      <c r="CI91">
        <v>1</v>
      </c>
      <c r="CK91">
        <v>2</v>
      </c>
      <c r="CL91">
        <v>3</v>
      </c>
      <c r="CM91">
        <v>1</v>
      </c>
      <c r="CN91">
        <v>3</v>
      </c>
      <c r="CO91">
        <v>6</v>
      </c>
      <c r="CP91">
        <v>2</v>
      </c>
      <c r="CQ91">
        <v>1</v>
      </c>
      <c r="CR91">
        <v>4</v>
      </c>
      <c r="CT91">
        <f>COUNT(C91:CR91)</f>
        <v>29</v>
      </c>
      <c r="CU91">
        <f>MAX(C91:CR91)</f>
        <v>6</v>
      </c>
      <c r="CV91">
        <f t="shared" si="9"/>
        <v>9</v>
      </c>
      <c r="CW91">
        <f t="shared" si="10"/>
        <v>2.2999999999999998</v>
      </c>
      <c r="CX91" t="str">
        <f t="shared" ref="CX91:CX122" si="13">IF(CV91&gt;8,"a",IF(CV91&gt;6,"b",IF(CV91&gt;4,"c",IF(CV91&gt;2,"d",IF(CV91&gt;0,"e",IF(CV91=0,"f"))))))</f>
        <v>a</v>
      </c>
      <c r="CY91" t="str">
        <f t="shared" ref="CY91:CY122" si="14">IF(CW91&gt;200,"BOLD",IF(CW91&gt;20,"CAPS",IF(CW91&lt;20,"")))</f>
        <v/>
      </c>
      <c r="CZ91">
        <f t="shared" ref="CZ91:CZ122" si="15">CG91/CW91</f>
        <v>0</v>
      </c>
      <c r="DA91" t="s">
        <v>21</v>
      </c>
      <c r="DB91" t="s">
        <v>21</v>
      </c>
      <c r="DF91" t="s">
        <v>21</v>
      </c>
      <c r="DG91" t="s">
        <v>21</v>
      </c>
      <c r="DH91" t="s">
        <v>21</v>
      </c>
    </row>
    <row r="92" spans="1:112" x14ac:dyDescent="0.2">
      <c r="A92" t="s">
        <v>107</v>
      </c>
      <c r="B92">
        <v>1387</v>
      </c>
      <c r="C92">
        <v>1</v>
      </c>
      <c r="D92">
        <v>15</v>
      </c>
      <c r="E92">
        <v>9</v>
      </c>
      <c r="F92">
        <v>18</v>
      </c>
      <c r="G92">
        <v>23</v>
      </c>
      <c r="H92">
        <v>13</v>
      </c>
      <c r="I92">
        <v>28</v>
      </c>
      <c r="J92">
        <v>38</v>
      </c>
      <c r="K92">
        <v>20</v>
      </c>
      <c r="L92">
        <v>22</v>
      </c>
      <c r="M92">
        <v>60</v>
      </c>
      <c r="N92">
        <v>20</v>
      </c>
      <c r="O92">
        <v>23</v>
      </c>
      <c r="P92">
        <v>25</v>
      </c>
      <c r="Q92">
        <v>20</v>
      </c>
      <c r="R92">
        <v>8</v>
      </c>
      <c r="S92">
        <v>34</v>
      </c>
      <c r="T92">
        <v>35</v>
      </c>
      <c r="U92">
        <v>46</v>
      </c>
      <c r="V92">
        <v>49</v>
      </c>
      <c r="W92">
        <v>21</v>
      </c>
      <c r="X92">
        <v>26</v>
      </c>
      <c r="Y92">
        <v>37</v>
      </c>
      <c r="Z92">
        <v>16</v>
      </c>
      <c r="AA92">
        <v>30</v>
      </c>
      <c r="AB92">
        <v>29</v>
      </c>
      <c r="AC92">
        <v>26</v>
      </c>
      <c r="AD92">
        <v>42</v>
      </c>
      <c r="AE92">
        <v>11</v>
      </c>
      <c r="AF92">
        <v>92</v>
      </c>
      <c r="AG92">
        <v>122</v>
      </c>
      <c r="AH92">
        <v>81</v>
      </c>
      <c r="AI92">
        <v>54</v>
      </c>
      <c r="AJ92">
        <v>83</v>
      </c>
      <c r="AK92">
        <v>52</v>
      </c>
      <c r="AL92">
        <v>108</v>
      </c>
      <c r="AM92">
        <v>108</v>
      </c>
      <c r="AN92">
        <v>138</v>
      </c>
      <c r="AO92">
        <v>98</v>
      </c>
      <c r="AP92">
        <v>300</v>
      </c>
      <c r="AQ92">
        <v>117</v>
      </c>
      <c r="AR92">
        <v>176</v>
      </c>
      <c r="AS92">
        <v>165</v>
      </c>
      <c r="AT92">
        <v>117</v>
      </c>
      <c r="AU92">
        <v>159</v>
      </c>
      <c r="AV92">
        <v>156</v>
      </c>
      <c r="AW92">
        <v>342</v>
      </c>
      <c r="AX92">
        <v>253</v>
      </c>
      <c r="AY92">
        <v>521</v>
      </c>
      <c r="AZ92">
        <v>653</v>
      </c>
      <c r="BA92">
        <v>673</v>
      </c>
      <c r="BB92">
        <v>769</v>
      </c>
      <c r="BC92">
        <v>515</v>
      </c>
      <c r="BD92">
        <v>67</v>
      </c>
      <c r="BE92">
        <v>277</v>
      </c>
      <c r="BF92">
        <v>282</v>
      </c>
      <c r="BG92">
        <v>276</v>
      </c>
      <c r="BH92">
        <v>149</v>
      </c>
      <c r="BI92">
        <v>275</v>
      </c>
      <c r="BJ92">
        <v>168</v>
      </c>
      <c r="BK92">
        <v>156</v>
      </c>
      <c r="BL92">
        <v>387</v>
      </c>
      <c r="BM92">
        <v>503</v>
      </c>
      <c r="BN92">
        <v>230</v>
      </c>
      <c r="BO92">
        <v>116</v>
      </c>
      <c r="BP92">
        <v>371</v>
      </c>
      <c r="BQ92">
        <v>253</v>
      </c>
      <c r="BR92">
        <v>206</v>
      </c>
      <c r="BS92">
        <v>232</v>
      </c>
      <c r="BT92">
        <v>222</v>
      </c>
      <c r="BU92">
        <v>214</v>
      </c>
      <c r="BV92">
        <v>417</v>
      </c>
      <c r="BW92">
        <v>172</v>
      </c>
      <c r="BX92">
        <v>287</v>
      </c>
      <c r="BY92">
        <v>167</v>
      </c>
      <c r="BZ92">
        <v>139</v>
      </c>
      <c r="CA92">
        <v>267</v>
      </c>
      <c r="CB92">
        <v>336</v>
      </c>
      <c r="CC92">
        <v>194</v>
      </c>
      <c r="CD92">
        <v>286</v>
      </c>
      <c r="CE92">
        <v>65</v>
      </c>
      <c r="CF92">
        <v>192</v>
      </c>
      <c r="CG92">
        <v>262</v>
      </c>
      <c r="CH92">
        <v>222</v>
      </c>
      <c r="CI92">
        <v>442</v>
      </c>
      <c r="CJ92">
        <v>178</v>
      </c>
      <c r="CK92">
        <v>196</v>
      </c>
      <c r="CL92">
        <v>221</v>
      </c>
      <c r="CM92">
        <v>278</v>
      </c>
      <c r="CN92">
        <v>303</v>
      </c>
      <c r="CO92">
        <v>420</v>
      </c>
      <c r="CP92">
        <v>220</v>
      </c>
      <c r="CQ92">
        <v>383</v>
      </c>
      <c r="CR92">
        <v>202</v>
      </c>
      <c r="CT92">
        <f>COUNT(C92:CR92)</f>
        <v>94</v>
      </c>
      <c r="CU92">
        <f>MAX(C92:CR92)</f>
        <v>769</v>
      </c>
      <c r="CV92">
        <f t="shared" si="9"/>
        <v>10</v>
      </c>
      <c r="CW92">
        <f t="shared" si="10"/>
        <v>284.3</v>
      </c>
      <c r="CX92" t="str">
        <f t="shared" si="13"/>
        <v>a</v>
      </c>
      <c r="CY92" t="str">
        <f t="shared" si="14"/>
        <v>BOLD</v>
      </c>
      <c r="CZ92">
        <f t="shared" si="15"/>
        <v>0.92156173056630319</v>
      </c>
      <c r="DA92" s="1" t="s">
        <v>8</v>
      </c>
      <c r="DB92" s="1" t="s">
        <v>8</v>
      </c>
      <c r="DF92" s="1" t="s">
        <v>8</v>
      </c>
      <c r="DG92" s="1" t="s">
        <v>8</v>
      </c>
      <c r="DH92" s="1" t="s">
        <v>8</v>
      </c>
    </row>
    <row r="93" spans="1:112" x14ac:dyDescent="0.2">
      <c r="A93" t="s">
        <v>108</v>
      </c>
      <c r="B93">
        <v>1400</v>
      </c>
      <c r="C93">
        <v>7</v>
      </c>
      <c r="D93">
        <v>10</v>
      </c>
      <c r="E93">
        <v>18</v>
      </c>
      <c r="F93">
        <v>23</v>
      </c>
      <c r="G93">
        <v>2</v>
      </c>
      <c r="H93">
        <v>20</v>
      </c>
      <c r="I93">
        <v>41</v>
      </c>
      <c r="J93">
        <v>15</v>
      </c>
      <c r="K93">
        <v>47</v>
      </c>
      <c r="L93">
        <v>30</v>
      </c>
      <c r="M93">
        <v>61</v>
      </c>
      <c r="N93">
        <v>37</v>
      </c>
      <c r="O93">
        <v>23</v>
      </c>
      <c r="P93">
        <v>72</v>
      </c>
      <c r="Q93">
        <v>53</v>
      </c>
      <c r="R93">
        <v>35</v>
      </c>
      <c r="S93">
        <v>38</v>
      </c>
      <c r="T93">
        <v>52</v>
      </c>
      <c r="U93">
        <v>34</v>
      </c>
      <c r="V93">
        <v>29</v>
      </c>
      <c r="W93">
        <v>44</v>
      </c>
      <c r="X93">
        <v>63</v>
      </c>
      <c r="Y93">
        <v>100</v>
      </c>
      <c r="Z93">
        <v>42</v>
      </c>
      <c r="AA93">
        <v>55</v>
      </c>
      <c r="AB93">
        <v>75</v>
      </c>
      <c r="AC93">
        <v>86</v>
      </c>
      <c r="AD93">
        <v>99</v>
      </c>
      <c r="AE93">
        <v>8</v>
      </c>
      <c r="AF93">
        <v>78</v>
      </c>
      <c r="AG93">
        <v>153</v>
      </c>
      <c r="AH93">
        <v>150</v>
      </c>
      <c r="AI93">
        <v>74</v>
      </c>
      <c r="AJ93">
        <v>72</v>
      </c>
      <c r="AK93">
        <v>195</v>
      </c>
      <c r="AL93">
        <v>120</v>
      </c>
      <c r="AM93">
        <v>227</v>
      </c>
      <c r="AN93">
        <v>310</v>
      </c>
      <c r="AO93">
        <v>113</v>
      </c>
      <c r="AP93">
        <v>130</v>
      </c>
      <c r="AQ93">
        <v>46</v>
      </c>
      <c r="AR93">
        <v>88</v>
      </c>
      <c r="AS93">
        <v>175</v>
      </c>
      <c r="AT93">
        <v>155</v>
      </c>
      <c r="AU93">
        <v>267</v>
      </c>
      <c r="AV93">
        <v>303</v>
      </c>
      <c r="AW93">
        <v>268</v>
      </c>
      <c r="AX93">
        <v>452</v>
      </c>
      <c r="AY93">
        <v>311</v>
      </c>
      <c r="AZ93">
        <v>430</v>
      </c>
      <c r="BA93">
        <v>618</v>
      </c>
      <c r="BB93">
        <v>391</v>
      </c>
      <c r="BC93">
        <v>486</v>
      </c>
      <c r="BD93">
        <v>303</v>
      </c>
      <c r="BE93">
        <v>312</v>
      </c>
      <c r="BF93">
        <v>413</v>
      </c>
      <c r="BG93">
        <v>447</v>
      </c>
      <c r="BH93">
        <v>387</v>
      </c>
      <c r="BI93">
        <v>404</v>
      </c>
      <c r="BJ93">
        <v>286</v>
      </c>
      <c r="BK93">
        <v>421</v>
      </c>
      <c r="BL93">
        <v>422</v>
      </c>
      <c r="BM93">
        <v>409</v>
      </c>
      <c r="BN93">
        <v>462</v>
      </c>
      <c r="BO93">
        <v>367</v>
      </c>
      <c r="BP93">
        <v>510</v>
      </c>
      <c r="BQ93">
        <v>404</v>
      </c>
      <c r="BR93">
        <v>457</v>
      </c>
      <c r="BS93">
        <v>442</v>
      </c>
      <c r="BT93">
        <v>618</v>
      </c>
      <c r="BU93">
        <v>407</v>
      </c>
      <c r="BV93">
        <v>594</v>
      </c>
      <c r="BW93">
        <v>505</v>
      </c>
      <c r="BX93">
        <v>397</v>
      </c>
      <c r="BY93">
        <v>479</v>
      </c>
      <c r="BZ93">
        <v>595</v>
      </c>
      <c r="CA93">
        <v>543</v>
      </c>
      <c r="CB93">
        <v>607</v>
      </c>
      <c r="CC93">
        <v>396</v>
      </c>
      <c r="CD93">
        <v>393</v>
      </c>
      <c r="CE93">
        <v>202</v>
      </c>
      <c r="CF93">
        <v>549</v>
      </c>
      <c r="CG93">
        <v>571</v>
      </c>
      <c r="CH93">
        <v>548</v>
      </c>
      <c r="CI93">
        <v>698</v>
      </c>
      <c r="CJ93">
        <v>541</v>
      </c>
      <c r="CK93">
        <v>498</v>
      </c>
      <c r="CL93">
        <v>445</v>
      </c>
      <c r="CM93">
        <v>246</v>
      </c>
      <c r="CN93">
        <v>503</v>
      </c>
      <c r="CO93">
        <v>483</v>
      </c>
      <c r="CP93">
        <v>401</v>
      </c>
      <c r="CQ93">
        <v>402</v>
      </c>
      <c r="CR93">
        <v>408</v>
      </c>
      <c r="CT93">
        <f>COUNT(C93:CR93)</f>
        <v>94</v>
      </c>
      <c r="CU93">
        <f>MAX(C93:CR93)</f>
        <v>698</v>
      </c>
      <c r="CV93">
        <f t="shared" si="9"/>
        <v>10</v>
      </c>
      <c r="CW93">
        <f t="shared" si="10"/>
        <v>462.5</v>
      </c>
      <c r="CX93" t="str">
        <f t="shared" si="13"/>
        <v>a</v>
      </c>
      <c r="CY93" t="str">
        <f t="shared" si="14"/>
        <v>BOLD</v>
      </c>
      <c r="CZ93">
        <f t="shared" si="15"/>
        <v>1.2345945945945946</v>
      </c>
      <c r="DA93" s="1" t="s">
        <v>8</v>
      </c>
      <c r="DB93" s="1" t="s">
        <v>8</v>
      </c>
      <c r="DF93" s="1" t="s">
        <v>8</v>
      </c>
      <c r="DG93" s="1" t="s">
        <v>8</v>
      </c>
      <c r="DH93" s="1" t="s">
        <v>8</v>
      </c>
    </row>
    <row r="94" spans="1:112" x14ac:dyDescent="0.2">
      <c r="A94" t="s">
        <v>109</v>
      </c>
      <c r="B94">
        <v>1409</v>
      </c>
      <c r="BW94">
        <v>1</v>
      </c>
      <c r="CE94" t="s">
        <v>31</v>
      </c>
      <c r="CG94">
        <v>1</v>
      </c>
      <c r="CH94">
        <v>1</v>
      </c>
      <c r="CK94">
        <v>1</v>
      </c>
      <c r="CN94">
        <v>1</v>
      </c>
      <c r="CQ94">
        <v>1</v>
      </c>
      <c r="CR94">
        <v>2</v>
      </c>
      <c r="CT94">
        <f>COUNT(C94:CR94)</f>
        <v>7</v>
      </c>
      <c r="CU94">
        <f>MAX(C94:CR94)</f>
        <v>2</v>
      </c>
      <c r="CV94">
        <f t="shared" si="9"/>
        <v>4</v>
      </c>
      <c r="CW94">
        <f t="shared" si="10"/>
        <v>0.5</v>
      </c>
      <c r="CX94" t="str">
        <f t="shared" si="13"/>
        <v>d</v>
      </c>
      <c r="CY94" t="str">
        <f t="shared" si="14"/>
        <v/>
      </c>
      <c r="CZ94">
        <f t="shared" si="15"/>
        <v>2</v>
      </c>
      <c r="DA94" t="s">
        <v>13</v>
      </c>
      <c r="DB94" t="s">
        <v>11</v>
      </c>
      <c r="DF94" t="s">
        <v>11</v>
      </c>
      <c r="DG94" t="s">
        <v>11</v>
      </c>
      <c r="DH94" t="s">
        <v>11</v>
      </c>
    </row>
    <row r="95" spans="1:112" x14ac:dyDescent="0.2">
      <c r="A95" t="s">
        <v>110</v>
      </c>
      <c r="B95">
        <v>1412</v>
      </c>
      <c r="CA95">
        <v>4</v>
      </c>
      <c r="CB95">
        <v>2</v>
      </c>
      <c r="CE95">
        <v>2</v>
      </c>
      <c r="CF95">
        <v>3</v>
      </c>
      <c r="CI95">
        <v>2</v>
      </c>
      <c r="CJ95">
        <v>3</v>
      </c>
      <c r="CK95">
        <v>3</v>
      </c>
      <c r="CP95">
        <v>1</v>
      </c>
      <c r="CT95">
        <f>COUNT(C95:CR95)</f>
        <v>8</v>
      </c>
      <c r="CU95">
        <f>MAX(C95:CR95)</f>
        <v>4</v>
      </c>
      <c r="CV95">
        <f t="shared" si="9"/>
        <v>4</v>
      </c>
      <c r="CW95">
        <f t="shared" si="10"/>
        <v>0.9</v>
      </c>
      <c r="CX95" t="str">
        <f t="shared" si="13"/>
        <v>d</v>
      </c>
      <c r="CY95" t="str">
        <f t="shared" si="14"/>
        <v/>
      </c>
      <c r="CZ95">
        <f t="shared" si="15"/>
        <v>0</v>
      </c>
      <c r="DA95" t="s">
        <v>10</v>
      </c>
      <c r="DB95" t="s">
        <v>10</v>
      </c>
      <c r="DD95" t="s">
        <v>11</v>
      </c>
    </row>
    <row r="96" spans="1:112" x14ac:dyDescent="0.2">
      <c r="A96" t="s">
        <v>111</v>
      </c>
      <c r="B96">
        <v>1417</v>
      </c>
      <c r="I96">
        <v>23</v>
      </c>
      <c r="K96">
        <v>4</v>
      </c>
      <c r="M96">
        <v>25</v>
      </c>
      <c r="N96">
        <v>25</v>
      </c>
      <c r="Q96">
        <v>10</v>
      </c>
      <c r="W96">
        <v>8</v>
      </c>
      <c r="X96">
        <v>26</v>
      </c>
      <c r="Y96">
        <v>9</v>
      </c>
      <c r="AB96">
        <v>2</v>
      </c>
      <c r="AJ96">
        <v>8</v>
      </c>
      <c r="AM96">
        <v>43</v>
      </c>
      <c r="AN96">
        <v>25</v>
      </c>
      <c r="AP96">
        <v>7</v>
      </c>
      <c r="AQ96">
        <v>26</v>
      </c>
      <c r="AR96">
        <v>34</v>
      </c>
      <c r="AS96">
        <v>10</v>
      </c>
      <c r="AT96">
        <v>5</v>
      </c>
      <c r="AX96">
        <v>25</v>
      </c>
      <c r="BK96">
        <v>1</v>
      </c>
      <c r="CT96">
        <f>COUNT(C96:CR96)</f>
        <v>19</v>
      </c>
      <c r="CU96">
        <f>MAX(C96:CR96)</f>
        <v>43</v>
      </c>
      <c r="CV96">
        <f t="shared" si="9"/>
        <v>0</v>
      </c>
      <c r="CW96">
        <f t="shared" si="10"/>
        <v>0</v>
      </c>
      <c r="CX96" t="str">
        <f t="shared" si="13"/>
        <v>f</v>
      </c>
      <c r="CY96" t="str">
        <f t="shared" si="14"/>
        <v/>
      </c>
      <c r="CZ96" t="e">
        <f t="shared" si="15"/>
        <v>#DIV/0!</v>
      </c>
      <c r="DA96" t="s">
        <v>13</v>
      </c>
      <c r="DB96" t="s">
        <v>13</v>
      </c>
      <c r="DF96" t="s">
        <v>13</v>
      </c>
      <c r="DG96" t="s">
        <v>13</v>
      </c>
      <c r="DH96" t="s">
        <v>14</v>
      </c>
    </row>
    <row r="97" spans="1:112" x14ac:dyDescent="0.2">
      <c r="A97" t="s">
        <v>112</v>
      </c>
      <c r="B97">
        <v>1427</v>
      </c>
      <c r="CA97">
        <v>1</v>
      </c>
      <c r="CT97">
        <f>COUNT(C97:CR97)</f>
        <v>1</v>
      </c>
      <c r="CU97">
        <f>MAX(C97:CR97)</f>
        <v>1</v>
      </c>
      <c r="CV97">
        <f t="shared" si="9"/>
        <v>0</v>
      </c>
      <c r="CW97">
        <f t="shared" si="10"/>
        <v>0</v>
      </c>
      <c r="CX97" t="str">
        <f t="shared" si="13"/>
        <v>f</v>
      </c>
      <c r="CY97" t="str">
        <f t="shared" si="14"/>
        <v/>
      </c>
      <c r="CZ97" t="e">
        <f t="shared" si="15"/>
        <v>#DIV/0!</v>
      </c>
      <c r="DA97" t="s">
        <v>11</v>
      </c>
      <c r="DB97" t="s">
        <v>11</v>
      </c>
      <c r="DD97" t="s">
        <v>11</v>
      </c>
    </row>
    <row r="98" spans="1:112" x14ac:dyDescent="0.2">
      <c r="A98" t="s">
        <v>113</v>
      </c>
      <c r="B98">
        <v>1440</v>
      </c>
      <c r="C98">
        <v>15</v>
      </c>
      <c r="D98">
        <v>14</v>
      </c>
      <c r="E98">
        <v>16</v>
      </c>
      <c r="F98">
        <v>8</v>
      </c>
      <c r="G98">
        <v>18</v>
      </c>
      <c r="H98">
        <v>20</v>
      </c>
      <c r="I98">
        <v>33</v>
      </c>
      <c r="J98">
        <v>31</v>
      </c>
      <c r="K98">
        <v>34</v>
      </c>
      <c r="L98">
        <v>39</v>
      </c>
      <c r="M98">
        <v>30</v>
      </c>
      <c r="N98">
        <v>47</v>
      </c>
      <c r="O98">
        <v>45</v>
      </c>
      <c r="P98">
        <v>66</v>
      </c>
      <c r="Q98">
        <v>35</v>
      </c>
      <c r="R98">
        <v>47</v>
      </c>
      <c r="S98">
        <v>43</v>
      </c>
      <c r="T98">
        <v>27</v>
      </c>
      <c r="U98">
        <v>43</v>
      </c>
      <c r="V98">
        <v>24</v>
      </c>
      <c r="W98">
        <v>48</v>
      </c>
      <c r="X98">
        <v>56</v>
      </c>
      <c r="Y98">
        <v>67</v>
      </c>
      <c r="Z98">
        <v>72</v>
      </c>
      <c r="AA98">
        <v>134</v>
      </c>
      <c r="AB98">
        <v>38</v>
      </c>
      <c r="AC98">
        <v>77</v>
      </c>
      <c r="AD98">
        <v>100</v>
      </c>
      <c r="AE98">
        <v>30</v>
      </c>
      <c r="AF98">
        <v>75</v>
      </c>
      <c r="AG98">
        <v>86</v>
      </c>
      <c r="AH98">
        <v>95</v>
      </c>
      <c r="AI98">
        <v>94</v>
      </c>
      <c r="AJ98">
        <v>83</v>
      </c>
      <c r="AK98">
        <v>83</v>
      </c>
      <c r="AL98">
        <v>158</v>
      </c>
      <c r="AM98">
        <v>201</v>
      </c>
      <c r="AN98">
        <v>130</v>
      </c>
      <c r="AO98">
        <v>89</v>
      </c>
      <c r="AP98">
        <v>180</v>
      </c>
      <c r="AQ98">
        <v>87</v>
      </c>
      <c r="AR98">
        <v>116</v>
      </c>
      <c r="AS98">
        <v>122</v>
      </c>
      <c r="AT98">
        <v>164</v>
      </c>
      <c r="AU98">
        <v>130</v>
      </c>
      <c r="AV98">
        <v>263</v>
      </c>
      <c r="AW98">
        <v>334</v>
      </c>
      <c r="AX98">
        <v>328</v>
      </c>
      <c r="AY98">
        <v>336</v>
      </c>
      <c r="AZ98">
        <v>365</v>
      </c>
      <c r="BA98">
        <v>426</v>
      </c>
      <c r="BB98">
        <v>470</v>
      </c>
      <c r="BC98">
        <v>404</v>
      </c>
      <c r="BD98">
        <v>447</v>
      </c>
      <c r="BE98">
        <v>415</v>
      </c>
      <c r="BF98">
        <v>384</v>
      </c>
      <c r="BG98">
        <v>286</v>
      </c>
      <c r="BH98">
        <v>235</v>
      </c>
      <c r="BI98">
        <v>291</v>
      </c>
      <c r="BJ98">
        <v>142</v>
      </c>
      <c r="BK98">
        <v>359</v>
      </c>
      <c r="BL98">
        <v>544</v>
      </c>
      <c r="BM98">
        <v>373</v>
      </c>
      <c r="BN98">
        <v>334</v>
      </c>
      <c r="BO98">
        <v>268</v>
      </c>
      <c r="BP98">
        <v>314</v>
      </c>
      <c r="BQ98">
        <v>391</v>
      </c>
      <c r="BR98">
        <v>480</v>
      </c>
      <c r="BS98">
        <v>486</v>
      </c>
      <c r="BT98">
        <v>469</v>
      </c>
      <c r="BU98">
        <v>539</v>
      </c>
      <c r="BV98">
        <v>519</v>
      </c>
      <c r="BW98">
        <v>533</v>
      </c>
      <c r="BX98">
        <v>562</v>
      </c>
      <c r="BY98">
        <v>356</v>
      </c>
      <c r="BZ98">
        <v>457</v>
      </c>
      <c r="CA98">
        <v>464</v>
      </c>
      <c r="CB98">
        <v>541</v>
      </c>
      <c r="CC98">
        <v>371</v>
      </c>
      <c r="CD98">
        <v>386</v>
      </c>
      <c r="CE98">
        <v>143</v>
      </c>
      <c r="CF98">
        <v>651</v>
      </c>
      <c r="CG98">
        <v>492</v>
      </c>
      <c r="CH98">
        <v>604</v>
      </c>
      <c r="CI98">
        <v>621</v>
      </c>
      <c r="CJ98">
        <v>447</v>
      </c>
      <c r="CK98">
        <v>569</v>
      </c>
      <c r="CL98">
        <v>394</v>
      </c>
      <c r="CM98">
        <v>408</v>
      </c>
      <c r="CN98">
        <v>488</v>
      </c>
      <c r="CO98">
        <v>577</v>
      </c>
      <c r="CP98">
        <v>588</v>
      </c>
      <c r="CQ98">
        <v>363</v>
      </c>
      <c r="CR98">
        <v>421</v>
      </c>
      <c r="CT98">
        <f>COUNT(C98:CR98)</f>
        <v>94</v>
      </c>
      <c r="CU98">
        <f>MAX(C98:CR98)</f>
        <v>651</v>
      </c>
      <c r="CV98">
        <f t="shared" si="9"/>
        <v>10</v>
      </c>
      <c r="CW98">
        <f t="shared" si="10"/>
        <v>487.6</v>
      </c>
      <c r="CX98" t="str">
        <f t="shared" si="13"/>
        <v>a</v>
      </c>
      <c r="CY98" t="str">
        <f t="shared" si="14"/>
        <v>BOLD</v>
      </c>
      <c r="CZ98">
        <f t="shared" si="15"/>
        <v>1.0090237899917964</v>
      </c>
      <c r="DA98" s="1" t="s">
        <v>8</v>
      </c>
      <c r="DB98" s="1" t="s">
        <v>8</v>
      </c>
      <c r="DF98" s="1" t="s">
        <v>8</v>
      </c>
      <c r="DG98" s="1" t="s">
        <v>8</v>
      </c>
      <c r="DH98" s="1" t="s">
        <v>8</v>
      </c>
    </row>
    <row r="99" spans="1:112" x14ac:dyDescent="0.2">
      <c r="A99" t="s">
        <v>114</v>
      </c>
      <c r="B99">
        <v>1450</v>
      </c>
      <c r="C99">
        <v>2</v>
      </c>
      <c r="D99">
        <v>8</v>
      </c>
      <c r="E99">
        <v>6</v>
      </c>
      <c r="F99">
        <v>11</v>
      </c>
      <c r="G99">
        <v>16</v>
      </c>
      <c r="H99">
        <v>9</v>
      </c>
      <c r="I99">
        <v>18</v>
      </c>
      <c r="J99">
        <v>27</v>
      </c>
      <c r="K99">
        <v>16</v>
      </c>
      <c r="L99">
        <v>34</v>
      </c>
      <c r="M99">
        <v>23</v>
      </c>
      <c r="N99">
        <v>43</v>
      </c>
      <c r="O99">
        <v>19</v>
      </c>
      <c r="P99">
        <v>29</v>
      </c>
      <c r="Q99">
        <v>32</v>
      </c>
      <c r="R99">
        <v>12</v>
      </c>
      <c r="S99">
        <v>36</v>
      </c>
      <c r="T99">
        <v>29</v>
      </c>
      <c r="U99">
        <v>32</v>
      </c>
      <c r="V99">
        <v>19</v>
      </c>
      <c r="W99">
        <v>37</v>
      </c>
      <c r="X99">
        <v>41</v>
      </c>
      <c r="Y99">
        <v>30</v>
      </c>
      <c r="Z99">
        <v>16</v>
      </c>
      <c r="AA99">
        <v>105</v>
      </c>
      <c r="AB99">
        <v>20</v>
      </c>
      <c r="AC99">
        <v>51</v>
      </c>
      <c r="AD99">
        <v>71</v>
      </c>
      <c r="AE99">
        <v>25</v>
      </c>
      <c r="AF99">
        <v>72</v>
      </c>
      <c r="AG99">
        <v>95</v>
      </c>
      <c r="AH99">
        <v>75</v>
      </c>
      <c r="AI99">
        <v>59</v>
      </c>
      <c r="AJ99">
        <v>56</v>
      </c>
      <c r="AK99">
        <v>69</v>
      </c>
      <c r="AL99">
        <v>105</v>
      </c>
      <c r="AM99">
        <v>129</v>
      </c>
      <c r="AN99">
        <v>118</v>
      </c>
      <c r="AO99">
        <v>64</v>
      </c>
      <c r="AP99">
        <v>100</v>
      </c>
      <c r="AQ99">
        <v>57</v>
      </c>
      <c r="AR99">
        <v>75</v>
      </c>
      <c r="AS99">
        <v>92</v>
      </c>
      <c r="AT99">
        <v>103</v>
      </c>
      <c r="AU99">
        <v>98</v>
      </c>
      <c r="AV99">
        <v>182</v>
      </c>
      <c r="AW99">
        <v>242</v>
      </c>
      <c r="AX99">
        <v>192</v>
      </c>
      <c r="AY99">
        <v>225</v>
      </c>
      <c r="AZ99">
        <v>268</v>
      </c>
      <c r="BA99">
        <v>270</v>
      </c>
      <c r="BB99">
        <v>266</v>
      </c>
      <c r="BC99">
        <v>240</v>
      </c>
      <c r="BD99">
        <v>209</v>
      </c>
      <c r="BE99">
        <v>226</v>
      </c>
      <c r="BF99">
        <v>227</v>
      </c>
      <c r="BG99">
        <v>156</v>
      </c>
      <c r="BH99">
        <v>129</v>
      </c>
      <c r="BI99">
        <v>191</v>
      </c>
      <c r="BJ99">
        <v>70</v>
      </c>
      <c r="BK99">
        <v>221</v>
      </c>
      <c r="BL99">
        <v>330</v>
      </c>
      <c r="BM99">
        <v>229</v>
      </c>
      <c r="BN99">
        <v>211</v>
      </c>
      <c r="BO99">
        <v>163</v>
      </c>
      <c r="BP99">
        <v>279</v>
      </c>
      <c r="BQ99">
        <v>320</v>
      </c>
      <c r="BR99">
        <v>391</v>
      </c>
      <c r="BS99">
        <v>355</v>
      </c>
      <c r="BT99">
        <v>314</v>
      </c>
      <c r="BU99">
        <v>397</v>
      </c>
      <c r="BV99">
        <v>416</v>
      </c>
      <c r="BW99">
        <v>386</v>
      </c>
      <c r="BX99">
        <v>439</v>
      </c>
      <c r="BY99">
        <v>364</v>
      </c>
      <c r="BZ99">
        <v>320</v>
      </c>
      <c r="CA99">
        <v>357</v>
      </c>
      <c r="CB99">
        <v>384</v>
      </c>
      <c r="CC99">
        <v>318</v>
      </c>
      <c r="CD99">
        <v>441</v>
      </c>
      <c r="CE99">
        <v>156</v>
      </c>
      <c r="CF99">
        <v>564</v>
      </c>
      <c r="CG99">
        <v>464</v>
      </c>
      <c r="CH99">
        <v>511</v>
      </c>
      <c r="CI99">
        <v>505</v>
      </c>
      <c r="CJ99">
        <v>379</v>
      </c>
      <c r="CK99">
        <v>510</v>
      </c>
      <c r="CL99">
        <v>376</v>
      </c>
      <c r="CM99">
        <v>365</v>
      </c>
      <c r="CN99">
        <v>538</v>
      </c>
      <c r="CO99">
        <v>583</v>
      </c>
      <c r="CP99">
        <v>447</v>
      </c>
      <c r="CQ99">
        <v>398</v>
      </c>
      <c r="CR99">
        <v>394</v>
      </c>
      <c r="CT99">
        <f>COUNT(C99:CR99)</f>
        <v>94</v>
      </c>
      <c r="CU99">
        <f>MAX(C99:CR99)</f>
        <v>583</v>
      </c>
      <c r="CV99">
        <f t="shared" si="9"/>
        <v>10</v>
      </c>
      <c r="CW99">
        <f t="shared" si="10"/>
        <v>449.5</v>
      </c>
      <c r="CX99" t="str">
        <f t="shared" si="13"/>
        <v>a</v>
      </c>
      <c r="CY99" t="str">
        <f t="shared" si="14"/>
        <v>BOLD</v>
      </c>
      <c r="CZ99">
        <f t="shared" si="15"/>
        <v>1.032258064516129</v>
      </c>
      <c r="DA99" s="1" t="s">
        <v>8</v>
      </c>
      <c r="DB99" s="1" t="s">
        <v>8</v>
      </c>
      <c r="DF99" s="1" t="s">
        <v>8</v>
      </c>
      <c r="DG99" s="1" t="s">
        <v>8</v>
      </c>
      <c r="DH99" s="1" t="s">
        <v>8</v>
      </c>
    </row>
    <row r="100" spans="1:112" x14ac:dyDescent="0.2">
      <c r="A100" t="s">
        <v>115</v>
      </c>
      <c r="B100">
        <v>1454</v>
      </c>
      <c r="J100">
        <v>1</v>
      </c>
      <c r="L100">
        <v>20</v>
      </c>
      <c r="M100">
        <v>7</v>
      </c>
      <c r="N100">
        <v>1</v>
      </c>
      <c r="Q100">
        <v>9</v>
      </c>
      <c r="R100">
        <v>3</v>
      </c>
      <c r="U100">
        <v>7</v>
      </c>
      <c r="Y100">
        <v>2</v>
      </c>
      <c r="AB100">
        <v>8</v>
      </c>
      <c r="AD100">
        <v>1</v>
      </c>
      <c r="AF100">
        <v>4</v>
      </c>
      <c r="AH100">
        <v>4</v>
      </c>
      <c r="AJ100">
        <v>4</v>
      </c>
      <c r="AL100">
        <v>8</v>
      </c>
      <c r="AM100">
        <v>1</v>
      </c>
      <c r="AO100">
        <v>8</v>
      </c>
      <c r="AP100">
        <v>18</v>
      </c>
      <c r="AQ100">
        <v>1</v>
      </c>
      <c r="AR100">
        <v>3</v>
      </c>
      <c r="AS100">
        <v>1</v>
      </c>
      <c r="AT100">
        <v>3</v>
      </c>
      <c r="AV100">
        <v>8</v>
      </c>
      <c r="AW100">
        <v>17</v>
      </c>
      <c r="AX100">
        <v>35</v>
      </c>
      <c r="AY100">
        <v>2</v>
      </c>
      <c r="AZ100">
        <v>3</v>
      </c>
      <c r="BA100">
        <v>81</v>
      </c>
      <c r="BB100">
        <v>29</v>
      </c>
      <c r="BC100">
        <v>3</v>
      </c>
      <c r="BD100">
        <v>5</v>
      </c>
      <c r="BE100">
        <v>2</v>
      </c>
      <c r="BF100">
        <v>24</v>
      </c>
      <c r="BG100">
        <v>1</v>
      </c>
      <c r="BH100">
        <v>1</v>
      </c>
      <c r="BI100">
        <v>9</v>
      </c>
      <c r="BJ100">
        <v>4</v>
      </c>
      <c r="BK100">
        <v>1</v>
      </c>
      <c r="BL100">
        <v>2</v>
      </c>
      <c r="BM100">
        <v>1</v>
      </c>
      <c r="BN100">
        <v>4</v>
      </c>
      <c r="BP100">
        <v>3</v>
      </c>
      <c r="BQ100">
        <v>2</v>
      </c>
      <c r="BR100">
        <v>7</v>
      </c>
      <c r="BT100">
        <v>6</v>
      </c>
      <c r="BU100">
        <v>2</v>
      </c>
      <c r="BV100">
        <v>1</v>
      </c>
      <c r="BW100">
        <v>6</v>
      </c>
      <c r="BX100">
        <v>5</v>
      </c>
      <c r="BY100">
        <v>13</v>
      </c>
      <c r="BZ100">
        <v>1</v>
      </c>
      <c r="CA100">
        <v>2</v>
      </c>
      <c r="CB100">
        <v>25</v>
      </c>
      <c r="CC100">
        <v>2</v>
      </c>
      <c r="CE100">
        <v>2</v>
      </c>
      <c r="CG100">
        <v>48</v>
      </c>
      <c r="CI100">
        <v>2</v>
      </c>
      <c r="CK100">
        <v>6</v>
      </c>
      <c r="CL100">
        <v>1</v>
      </c>
      <c r="CM100">
        <v>47</v>
      </c>
      <c r="CO100">
        <v>103</v>
      </c>
      <c r="CQ100">
        <v>4</v>
      </c>
      <c r="CR100">
        <v>1</v>
      </c>
      <c r="CT100">
        <f>COUNT(C100:CR100)</f>
        <v>62</v>
      </c>
      <c r="CU100">
        <f>MAX(C100:CR100)</f>
        <v>103</v>
      </c>
      <c r="CV100">
        <f t="shared" si="9"/>
        <v>7</v>
      </c>
      <c r="CW100">
        <f t="shared" si="10"/>
        <v>16.399999999999999</v>
      </c>
      <c r="CX100" t="str">
        <f t="shared" si="13"/>
        <v>b</v>
      </c>
      <c r="CY100" t="str">
        <f t="shared" si="14"/>
        <v/>
      </c>
      <c r="CZ100">
        <f t="shared" si="15"/>
        <v>2.9268292682926833</v>
      </c>
      <c r="DA100" t="s">
        <v>17</v>
      </c>
      <c r="DB100" t="s">
        <v>18</v>
      </c>
      <c r="DF100" t="s">
        <v>18</v>
      </c>
      <c r="DG100" t="s">
        <v>17</v>
      </c>
      <c r="DH100" t="s">
        <v>17</v>
      </c>
    </row>
    <row r="101" spans="1:112" x14ac:dyDescent="0.2">
      <c r="A101" t="s">
        <v>116</v>
      </c>
      <c r="B101">
        <v>1455</v>
      </c>
      <c r="C101">
        <v>2</v>
      </c>
      <c r="D101">
        <v>10</v>
      </c>
      <c r="E101">
        <v>7</v>
      </c>
      <c r="F101">
        <v>5</v>
      </c>
      <c r="G101">
        <v>14</v>
      </c>
      <c r="H101">
        <v>9</v>
      </c>
      <c r="I101">
        <v>9</v>
      </c>
      <c r="J101">
        <v>14</v>
      </c>
      <c r="K101">
        <v>12</v>
      </c>
      <c r="L101">
        <v>9</v>
      </c>
      <c r="M101">
        <v>7</v>
      </c>
      <c r="N101">
        <v>7</v>
      </c>
      <c r="O101">
        <v>18</v>
      </c>
      <c r="P101">
        <v>9</v>
      </c>
      <c r="Q101">
        <v>8</v>
      </c>
      <c r="R101">
        <v>9</v>
      </c>
      <c r="S101">
        <v>16</v>
      </c>
      <c r="T101">
        <v>9</v>
      </c>
      <c r="U101">
        <v>11</v>
      </c>
      <c r="V101">
        <v>8</v>
      </c>
      <c r="W101">
        <v>22</v>
      </c>
      <c r="X101">
        <v>8</v>
      </c>
      <c r="Y101">
        <v>13</v>
      </c>
      <c r="Z101">
        <v>13</v>
      </c>
      <c r="AA101">
        <v>50</v>
      </c>
      <c r="AB101">
        <v>20</v>
      </c>
      <c r="AC101">
        <v>18</v>
      </c>
      <c r="AD101">
        <v>14</v>
      </c>
      <c r="AE101">
        <v>12</v>
      </c>
      <c r="AF101">
        <v>49</v>
      </c>
      <c r="AG101">
        <v>29</v>
      </c>
      <c r="AH101">
        <v>38</v>
      </c>
      <c r="AI101">
        <v>32</v>
      </c>
      <c r="AJ101">
        <v>35</v>
      </c>
      <c r="AK101">
        <v>29</v>
      </c>
      <c r="AL101">
        <v>42</v>
      </c>
      <c r="AM101">
        <v>41</v>
      </c>
      <c r="AN101">
        <v>41</v>
      </c>
      <c r="AO101">
        <v>40</v>
      </c>
      <c r="AP101">
        <v>47</v>
      </c>
      <c r="AQ101">
        <v>28</v>
      </c>
      <c r="AR101">
        <v>26</v>
      </c>
      <c r="AS101">
        <v>27</v>
      </c>
      <c r="AT101">
        <v>34</v>
      </c>
      <c r="AU101">
        <v>27</v>
      </c>
      <c r="AV101">
        <v>85</v>
      </c>
      <c r="AW101">
        <v>41</v>
      </c>
      <c r="AX101">
        <v>51</v>
      </c>
      <c r="AY101">
        <v>52</v>
      </c>
      <c r="AZ101">
        <v>62</v>
      </c>
      <c r="BA101">
        <v>71</v>
      </c>
      <c r="BB101">
        <v>57</v>
      </c>
      <c r="BC101">
        <v>52</v>
      </c>
      <c r="BD101">
        <v>81</v>
      </c>
      <c r="BE101">
        <v>50</v>
      </c>
      <c r="BF101">
        <v>83</v>
      </c>
      <c r="BG101">
        <v>54</v>
      </c>
      <c r="BH101">
        <v>27</v>
      </c>
      <c r="BI101">
        <v>46</v>
      </c>
      <c r="BJ101">
        <v>17</v>
      </c>
      <c r="BK101">
        <v>35</v>
      </c>
      <c r="BL101">
        <v>61</v>
      </c>
      <c r="BM101">
        <v>33</v>
      </c>
      <c r="BN101">
        <v>58</v>
      </c>
      <c r="BO101">
        <v>23</v>
      </c>
      <c r="BP101">
        <v>40</v>
      </c>
      <c r="BQ101">
        <v>52</v>
      </c>
      <c r="BR101">
        <v>76</v>
      </c>
      <c r="BS101">
        <v>75</v>
      </c>
      <c r="BT101">
        <v>90</v>
      </c>
      <c r="BU101">
        <v>115</v>
      </c>
      <c r="BV101">
        <v>124</v>
      </c>
      <c r="BW101">
        <v>120</v>
      </c>
      <c r="BX101">
        <v>128</v>
      </c>
      <c r="BY101">
        <v>101</v>
      </c>
      <c r="BZ101">
        <v>92</v>
      </c>
      <c r="CA101">
        <v>115</v>
      </c>
      <c r="CB101">
        <v>99</v>
      </c>
      <c r="CC101">
        <v>61</v>
      </c>
      <c r="CD101">
        <v>89</v>
      </c>
      <c r="CE101">
        <v>28</v>
      </c>
      <c r="CF101">
        <v>136</v>
      </c>
      <c r="CG101">
        <v>112</v>
      </c>
      <c r="CH101">
        <v>133</v>
      </c>
      <c r="CI101">
        <v>155</v>
      </c>
      <c r="CJ101">
        <v>99</v>
      </c>
      <c r="CK101">
        <v>144</v>
      </c>
      <c r="CL101">
        <v>83</v>
      </c>
      <c r="CM101">
        <v>113</v>
      </c>
      <c r="CN101">
        <v>138</v>
      </c>
      <c r="CO101">
        <v>175</v>
      </c>
      <c r="CP101">
        <v>172</v>
      </c>
      <c r="CQ101">
        <v>140</v>
      </c>
      <c r="CR101">
        <v>135</v>
      </c>
      <c r="CT101">
        <f>COUNT(C101:CR101)</f>
        <v>94</v>
      </c>
      <c r="CU101">
        <f>MAX(C101:CR101)</f>
        <v>175</v>
      </c>
      <c r="CV101">
        <f t="shared" si="9"/>
        <v>10</v>
      </c>
      <c r="CW101">
        <f t="shared" si="10"/>
        <v>135.4</v>
      </c>
      <c r="CX101" t="str">
        <f t="shared" si="13"/>
        <v>a</v>
      </c>
      <c r="CY101" t="str">
        <f t="shared" si="14"/>
        <v>CAPS</v>
      </c>
      <c r="CZ101">
        <f t="shared" si="15"/>
        <v>0.82717872968980799</v>
      </c>
      <c r="DA101" t="s">
        <v>8</v>
      </c>
      <c r="DB101" t="s">
        <v>8</v>
      </c>
      <c r="DF101" t="s">
        <v>8</v>
      </c>
      <c r="DG101" t="s">
        <v>8</v>
      </c>
      <c r="DH101" t="s">
        <v>8</v>
      </c>
    </row>
    <row r="102" spans="1:112" x14ac:dyDescent="0.2">
      <c r="A102" t="s">
        <v>117</v>
      </c>
      <c r="B102">
        <v>1457</v>
      </c>
      <c r="H102">
        <v>3</v>
      </c>
      <c r="I102">
        <v>4</v>
      </c>
      <c r="J102">
        <v>6</v>
      </c>
      <c r="K102">
        <v>12</v>
      </c>
      <c r="L102">
        <v>2</v>
      </c>
      <c r="M102">
        <v>2</v>
      </c>
      <c r="N102">
        <v>3</v>
      </c>
      <c r="O102">
        <v>7</v>
      </c>
      <c r="P102">
        <v>9</v>
      </c>
      <c r="Q102">
        <v>12</v>
      </c>
      <c r="R102">
        <v>5</v>
      </c>
      <c r="S102">
        <v>8</v>
      </c>
      <c r="T102">
        <v>2</v>
      </c>
      <c r="U102">
        <v>4</v>
      </c>
      <c r="V102">
        <v>20</v>
      </c>
      <c r="W102">
        <v>21</v>
      </c>
      <c r="X102">
        <v>11</v>
      </c>
      <c r="Y102">
        <v>17</v>
      </c>
      <c r="Z102">
        <v>17</v>
      </c>
      <c r="AA102">
        <v>26</v>
      </c>
      <c r="AB102">
        <v>13</v>
      </c>
      <c r="AC102">
        <v>14</v>
      </c>
      <c r="AD102">
        <v>10</v>
      </c>
      <c r="AE102">
        <v>7</v>
      </c>
      <c r="AF102">
        <v>14</v>
      </c>
      <c r="AG102">
        <v>21</v>
      </c>
      <c r="AH102">
        <v>13</v>
      </c>
      <c r="AI102">
        <v>22</v>
      </c>
      <c r="AJ102">
        <v>16</v>
      </c>
      <c r="AK102">
        <v>10</v>
      </c>
      <c r="AL102">
        <v>31</v>
      </c>
      <c r="AM102">
        <v>33</v>
      </c>
      <c r="AN102">
        <v>31</v>
      </c>
      <c r="AO102">
        <v>31</v>
      </c>
      <c r="AP102">
        <v>45</v>
      </c>
      <c r="AQ102">
        <v>24</v>
      </c>
      <c r="AR102">
        <v>39</v>
      </c>
      <c r="AS102">
        <v>28</v>
      </c>
      <c r="AT102">
        <v>14</v>
      </c>
      <c r="AU102">
        <v>25</v>
      </c>
      <c r="AV102">
        <v>35</v>
      </c>
      <c r="AW102">
        <v>62</v>
      </c>
      <c r="AX102">
        <v>44</v>
      </c>
      <c r="AY102">
        <v>39</v>
      </c>
      <c r="AZ102">
        <v>37</v>
      </c>
      <c r="BA102">
        <v>48</v>
      </c>
      <c r="BB102">
        <v>36</v>
      </c>
      <c r="BC102">
        <v>56</v>
      </c>
      <c r="BD102">
        <v>53</v>
      </c>
      <c r="BE102">
        <v>27</v>
      </c>
      <c r="BF102">
        <v>26</v>
      </c>
      <c r="BG102">
        <v>55</v>
      </c>
      <c r="BH102">
        <v>43</v>
      </c>
      <c r="BI102">
        <v>23</v>
      </c>
      <c r="BJ102">
        <v>27</v>
      </c>
      <c r="BK102">
        <v>45</v>
      </c>
      <c r="BL102">
        <v>71</v>
      </c>
      <c r="BM102">
        <v>44</v>
      </c>
      <c r="BN102">
        <v>69</v>
      </c>
      <c r="BO102">
        <v>42</v>
      </c>
      <c r="BP102">
        <v>57</v>
      </c>
      <c r="BQ102">
        <v>58</v>
      </c>
      <c r="BR102">
        <v>51</v>
      </c>
      <c r="BS102">
        <v>54</v>
      </c>
      <c r="BT102">
        <v>57</v>
      </c>
      <c r="BU102">
        <v>71</v>
      </c>
      <c r="BV102">
        <v>95</v>
      </c>
      <c r="BW102">
        <v>124</v>
      </c>
      <c r="BX102">
        <v>75</v>
      </c>
      <c r="BY102">
        <v>78</v>
      </c>
      <c r="BZ102">
        <v>83</v>
      </c>
      <c r="CA102">
        <v>146</v>
      </c>
      <c r="CB102">
        <v>115</v>
      </c>
      <c r="CC102">
        <v>99</v>
      </c>
      <c r="CD102">
        <v>115</v>
      </c>
      <c r="CE102">
        <v>33</v>
      </c>
      <c r="CF102">
        <v>163</v>
      </c>
      <c r="CG102">
        <v>162</v>
      </c>
      <c r="CH102">
        <v>132</v>
      </c>
      <c r="CI102">
        <v>173</v>
      </c>
      <c r="CJ102">
        <v>119</v>
      </c>
      <c r="CK102">
        <v>155</v>
      </c>
      <c r="CL102">
        <v>117</v>
      </c>
      <c r="CM102">
        <v>141</v>
      </c>
      <c r="CN102">
        <v>156</v>
      </c>
      <c r="CO102">
        <v>169</v>
      </c>
      <c r="CP102">
        <v>146</v>
      </c>
      <c r="CQ102">
        <v>133</v>
      </c>
      <c r="CR102">
        <v>157</v>
      </c>
      <c r="CT102">
        <f>COUNT(C102:CR102)</f>
        <v>89</v>
      </c>
      <c r="CU102">
        <f>MAX(C102:CR102)</f>
        <v>173</v>
      </c>
      <c r="CV102">
        <f t="shared" si="9"/>
        <v>10</v>
      </c>
      <c r="CW102">
        <f t="shared" si="10"/>
        <v>146.6</v>
      </c>
      <c r="CX102" t="str">
        <f t="shared" si="13"/>
        <v>a</v>
      </c>
      <c r="CY102" t="str">
        <f t="shared" si="14"/>
        <v>CAPS</v>
      </c>
      <c r="CZ102">
        <f t="shared" si="15"/>
        <v>1.1050477489768076</v>
      </c>
      <c r="DA102" t="s">
        <v>8</v>
      </c>
      <c r="DB102" t="s">
        <v>8</v>
      </c>
      <c r="DF102" t="s">
        <v>8</v>
      </c>
      <c r="DG102" t="s">
        <v>8</v>
      </c>
      <c r="DH102" t="s">
        <v>8</v>
      </c>
    </row>
    <row r="103" spans="1:112" x14ac:dyDescent="0.2">
      <c r="A103" t="s">
        <v>118</v>
      </c>
      <c r="B103">
        <v>1458</v>
      </c>
      <c r="D103">
        <v>13</v>
      </c>
      <c r="F103">
        <v>2</v>
      </c>
      <c r="G103">
        <v>3</v>
      </c>
      <c r="H103">
        <v>5</v>
      </c>
      <c r="I103">
        <v>2</v>
      </c>
      <c r="J103">
        <v>2</v>
      </c>
      <c r="K103">
        <v>3</v>
      </c>
      <c r="L103">
        <v>2</v>
      </c>
      <c r="M103">
        <v>4</v>
      </c>
      <c r="N103">
        <v>4</v>
      </c>
      <c r="O103">
        <v>2</v>
      </c>
      <c r="P103">
        <v>11</v>
      </c>
      <c r="Q103">
        <v>7</v>
      </c>
      <c r="R103">
        <v>4</v>
      </c>
      <c r="S103">
        <v>2</v>
      </c>
      <c r="T103">
        <v>6</v>
      </c>
      <c r="U103">
        <v>8</v>
      </c>
      <c r="V103">
        <v>7</v>
      </c>
      <c r="W103">
        <v>5</v>
      </c>
      <c r="X103">
        <v>3</v>
      </c>
      <c r="Y103">
        <v>2</v>
      </c>
      <c r="Z103">
        <v>9</v>
      </c>
      <c r="AA103">
        <v>4</v>
      </c>
      <c r="AB103">
        <v>4</v>
      </c>
      <c r="AD103">
        <v>6</v>
      </c>
      <c r="AE103">
        <v>3</v>
      </c>
      <c r="AF103">
        <v>6</v>
      </c>
      <c r="AG103">
        <v>7</v>
      </c>
      <c r="AH103">
        <v>4</v>
      </c>
      <c r="AI103">
        <v>3</v>
      </c>
      <c r="AJ103">
        <v>9</v>
      </c>
      <c r="AK103">
        <v>13</v>
      </c>
      <c r="AL103">
        <v>16</v>
      </c>
      <c r="AM103">
        <v>23</v>
      </c>
      <c r="AN103">
        <v>14</v>
      </c>
      <c r="AO103">
        <v>11</v>
      </c>
      <c r="AP103">
        <v>16</v>
      </c>
      <c r="AQ103">
        <v>9</v>
      </c>
      <c r="AR103">
        <v>17</v>
      </c>
      <c r="AS103">
        <v>8</v>
      </c>
      <c r="AT103">
        <v>10</v>
      </c>
      <c r="AU103">
        <v>9</v>
      </c>
      <c r="AV103">
        <v>34</v>
      </c>
      <c r="AW103">
        <v>31</v>
      </c>
      <c r="AX103">
        <v>31</v>
      </c>
      <c r="AY103">
        <v>20</v>
      </c>
      <c r="AZ103">
        <v>22</v>
      </c>
      <c r="BA103">
        <v>14</v>
      </c>
      <c r="BB103">
        <v>23</v>
      </c>
      <c r="BC103">
        <v>15</v>
      </c>
      <c r="BD103">
        <v>26</v>
      </c>
      <c r="BE103">
        <v>7</v>
      </c>
      <c r="BF103">
        <v>25</v>
      </c>
      <c r="BG103">
        <v>13</v>
      </c>
      <c r="BH103">
        <v>20</v>
      </c>
      <c r="BI103">
        <v>16</v>
      </c>
      <c r="BJ103">
        <v>5</v>
      </c>
      <c r="BK103">
        <v>10</v>
      </c>
      <c r="BL103">
        <v>21</v>
      </c>
      <c r="BM103">
        <v>22</v>
      </c>
      <c r="BN103">
        <v>19</v>
      </c>
      <c r="BO103">
        <v>4</v>
      </c>
      <c r="BP103">
        <v>11</v>
      </c>
      <c r="BQ103">
        <v>10</v>
      </c>
      <c r="BR103">
        <v>14</v>
      </c>
      <c r="BS103">
        <v>10</v>
      </c>
      <c r="BT103">
        <v>19</v>
      </c>
      <c r="BU103">
        <v>23</v>
      </c>
      <c r="BV103">
        <v>18</v>
      </c>
      <c r="BW103">
        <v>23</v>
      </c>
      <c r="BX103">
        <v>27</v>
      </c>
      <c r="BY103">
        <v>17</v>
      </c>
      <c r="BZ103">
        <v>16</v>
      </c>
      <c r="CA103">
        <v>15</v>
      </c>
      <c r="CB103">
        <v>17</v>
      </c>
      <c r="CC103">
        <v>10</v>
      </c>
      <c r="CD103">
        <v>25</v>
      </c>
      <c r="CE103">
        <v>9</v>
      </c>
      <c r="CF103">
        <v>23</v>
      </c>
      <c r="CG103">
        <v>29</v>
      </c>
      <c r="CH103">
        <v>30</v>
      </c>
      <c r="CI103">
        <v>31</v>
      </c>
      <c r="CJ103">
        <v>17</v>
      </c>
      <c r="CK103">
        <v>38</v>
      </c>
      <c r="CL103">
        <v>22</v>
      </c>
      <c r="CM103">
        <v>24</v>
      </c>
      <c r="CN103">
        <v>29</v>
      </c>
      <c r="CO103">
        <v>26</v>
      </c>
      <c r="CP103">
        <v>23</v>
      </c>
      <c r="CQ103">
        <v>13</v>
      </c>
      <c r="CR103">
        <v>12</v>
      </c>
      <c r="CT103">
        <f>COUNT(C103:CR103)</f>
        <v>91</v>
      </c>
      <c r="CU103">
        <f>MAX(C103:CR103)</f>
        <v>38</v>
      </c>
      <c r="CV103">
        <f t="shared" si="9"/>
        <v>10</v>
      </c>
      <c r="CW103">
        <f t="shared" si="10"/>
        <v>23.5</v>
      </c>
      <c r="CX103" t="str">
        <f t="shared" si="13"/>
        <v>a</v>
      </c>
      <c r="CY103" t="str">
        <f t="shared" si="14"/>
        <v>CAPS</v>
      </c>
      <c r="CZ103">
        <f t="shared" si="15"/>
        <v>1.2340425531914894</v>
      </c>
      <c r="DA103" t="s">
        <v>18</v>
      </c>
      <c r="DB103" t="s">
        <v>18</v>
      </c>
      <c r="DF103" t="s">
        <v>18</v>
      </c>
      <c r="DG103" t="s">
        <v>18</v>
      </c>
      <c r="DH103" t="s">
        <v>18</v>
      </c>
    </row>
    <row r="104" spans="1:112" x14ac:dyDescent="0.2">
      <c r="A104" t="s">
        <v>120</v>
      </c>
      <c r="B104">
        <v>1466</v>
      </c>
      <c r="AQ104">
        <v>2</v>
      </c>
      <c r="AR104">
        <v>3</v>
      </c>
      <c r="BA104">
        <v>1</v>
      </c>
      <c r="BB104">
        <v>3</v>
      </c>
      <c r="BD104">
        <v>5</v>
      </c>
      <c r="BF104">
        <v>5</v>
      </c>
      <c r="BG104">
        <v>2</v>
      </c>
      <c r="BH104">
        <v>2</v>
      </c>
      <c r="BM104">
        <v>4</v>
      </c>
      <c r="BQ104">
        <v>2</v>
      </c>
      <c r="BR104">
        <v>2</v>
      </c>
      <c r="BS104">
        <v>2</v>
      </c>
      <c r="BT104">
        <v>1</v>
      </c>
      <c r="BU104">
        <v>5</v>
      </c>
      <c r="BV104">
        <v>2</v>
      </c>
      <c r="BW104">
        <v>3</v>
      </c>
      <c r="BX104">
        <v>11</v>
      </c>
      <c r="BY104">
        <v>3</v>
      </c>
      <c r="BZ104">
        <v>3</v>
      </c>
      <c r="CA104">
        <v>5</v>
      </c>
      <c r="CC104">
        <v>2</v>
      </c>
      <c r="CE104" t="s">
        <v>31</v>
      </c>
      <c r="CF104">
        <v>1</v>
      </c>
      <c r="CG104">
        <v>1</v>
      </c>
      <c r="CH104">
        <v>2</v>
      </c>
      <c r="CI104">
        <v>3</v>
      </c>
      <c r="CJ104">
        <v>1</v>
      </c>
      <c r="CK104">
        <v>6</v>
      </c>
      <c r="CM104">
        <v>4</v>
      </c>
      <c r="CN104">
        <v>1</v>
      </c>
      <c r="CO104">
        <v>3</v>
      </c>
      <c r="CP104">
        <v>3</v>
      </c>
      <c r="CQ104">
        <v>1</v>
      </c>
      <c r="CR104">
        <v>1</v>
      </c>
      <c r="CT104">
        <f>COUNT(C104:CR104)</f>
        <v>33</v>
      </c>
      <c r="CU104">
        <f>MAX(C104:CR104)</f>
        <v>11</v>
      </c>
      <c r="CV104">
        <f t="shared" si="9"/>
        <v>9</v>
      </c>
      <c r="CW104">
        <f t="shared" si="10"/>
        <v>2.2999999999999998</v>
      </c>
      <c r="CX104" t="str">
        <f t="shared" si="13"/>
        <v>a</v>
      </c>
      <c r="CY104" t="str">
        <f t="shared" si="14"/>
        <v/>
      </c>
      <c r="CZ104">
        <f t="shared" si="15"/>
        <v>0.43478260869565222</v>
      </c>
      <c r="DA104" t="s">
        <v>17</v>
      </c>
      <c r="DB104" t="s">
        <v>17</v>
      </c>
      <c r="DC104" t="s">
        <v>17</v>
      </c>
      <c r="DF104" t="s">
        <v>18</v>
      </c>
      <c r="DG104" t="s">
        <v>17</v>
      </c>
      <c r="DH104" t="s">
        <v>17</v>
      </c>
    </row>
    <row r="105" spans="1:112" x14ac:dyDescent="0.2">
      <c r="A105" t="s">
        <v>121</v>
      </c>
      <c r="B105">
        <v>1472</v>
      </c>
      <c r="D105">
        <v>4</v>
      </c>
      <c r="E105">
        <v>4</v>
      </c>
      <c r="G105">
        <v>3</v>
      </c>
      <c r="H105">
        <v>12</v>
      </c>
      <c r="I105">
        <v>4</v>
      </c>
      <c r="J105">
        <v>17</v>
      </c>
      <c r="K105">
        <v>35</v>
      </c>
      <c r="L105">
        <v>7</v>
      </c>
      <c r="M105">
        <v>33</v>
      </c>
      <c r="N105">
        <v>12</v>
      </c>
      <c r="O105">
        <v>13</v>
      </c>
      <c r="P105">
        <v>20</v>
      </c>
      <c r="Q105">
        <v>9</v>
      </c>
      <c r="R105">
        <v>2</v>
      </c>
      <c r="S105">
        <v>8</v>
      </c>
      <c r="U105">
        <v>5</v>
      </c>
      <c r="V105">
        <v>2</v>
      </c>
      <c r="X105">
        <v>5</v>
      </c>
      <c r="Y105">
        <v>2</v>
      </c>
      <c r="Z105">
        <v>6</v>
      </c>
      <c r="AA105">
        <v>7</v>
      </c>
      <c r="AC105">
        <v>8</v>
      </c>
      <c r="AD105">
        <v>2</v>
      </c>
      <c r="AF105">
        <v>3</v>
      </c>
      <c r="AH105">
        <v>3</v>
      </c>
      <c r="AI105">
        <v>1</v>
      </c>
      <c r="AK105">
        <v>4</v>
      </c>
      <c r="AL105">
        <v>1</v>
      </c>
      <c r="AM105">
        <v>2</v>
      </c>
      <c r="AN105">
        <v>1</v>
      </c>
      <c r="AO105">
        <v>7</v>
      </c>
      <c r="AP105">
        <v>5</v>
      </c>
      <c r="AQ105">
        <v>6</v>
      </c>
      <c r="AR105">
        <v>12</v>
      </c>
      <c r="AT105">
        <v>2</v>
      </c>
      <c r="AU105">
        <v>7</v>
      </c>
      <c r="AV105">
        <v>14</v>
      </c>
      <c r="AW105">
        <v>28</v>
      </c>
      <c r="AX105">
        <v>6</v>
      </c>
      <c r="AY105">
        <v>4</v>
      </c>
      <c r="AZ105">
        <v>6</v>
      </c>
      <c r="BA105">
        <v>5</v>
      </c>
      <c r="BB105">
        <v>6</v>
      </c>
      <c r="BC105">
        <v>14</v>
      </c>
      <c r="BD105">
        <v>15</v>
      </c>
      <c r="BE105">
        <v>11</v>
      </c>
      <c r="BF105">
        <v>10</v>
      </c>
      <c r="BG105">
        <v>5</v>
      </c>
      <c r="BH105">
        <v>3</v>
      </c>
      <c r="BI105">
        <v>8</v>
      </c>
      <c r="BJ105">
        <v>3</v>
      </c>
      <c r="BK105">
        <v>3</v>
      </c>
      <c r="BL105">
        <v>16</v>
      </c>
      <c r="BM105">
        <v>14</v>
      </c>
      <c r="BN105">
        <v>21</v>
      </c>
      <c r="BO105">
        <v>19</v>
      </c>
      <c r="BP105">
        <v>37</v>
      </c>
      <c r="BQ105">
        <v>35</v>
      </c>
      <c r="BR105">
        <v>17</v>
      </c>
      <c r="BS105">
        <v>26</v>
      </c>
      <c r="BT105">
        <v>39</v>
      </c>
      <c r="BU105">
        <v>36</v>
      </c>
      <c r="BV105">
        <v>39</v>
      </c>
      <c r="BW105">
        <v>43</v>
      </c>
      <c r="BX105">
        <v>32</v>
      </c>
      <c r="BY105">
        <v>39</v>
      </c>
      <c r="BZ105">
        <v>45</v>
      </c>
      <c r="CA105">
        <v>32</v>
      </c>
      <c r="CB105">
        <v>34</v>
      </c>
      <c r="CC105">
        <v>33</v>
      </c>
      <c r="CD105">
        <v>41</v>
      </c>
      <c r="CE105">
        <v>11</v>
      </c>
      <c r="CF105">
        <v>30</v>
      </c>
      <c r="CG105">
        <v>57</v>
      </c>
      <c r="CH105">
        <v>40</v>
      </c>
      <c r="CI105">
        <v>67</v>
      </c>
      <c r="CJ105">
        <v>31</v>
      </c>
      <c r="CK105">
        <v>47</v>
      </c>
      <c r="CL105">
        <v>46</v>
      </c>
      <c r="CM105">
        <v>29</v>
      </c>
      <c r="CN105">
        <v>66</v>
      </c>
      <c r="CO105">
        <v>61</v>
      </c>
      <c r="CP105">
        <v>63</v>
      </c>
      <c r="CQ105">
        <v>29</v>
      </c>
      <c r="CR105">
        <v>41</v>
      </c>
      <c r="CT105">
        <f>COUNT(C105:CR105)</f>
        <v>85</v>
      </c>
      <c r="CU105">
        <f>MAX(C105:CR105)</f>
        <v>67</v>
      </c>
      <c r="CV105">
        <f t="shared" si="9"/>
        <v>10</v>
      </c>
      <c r="CW105">
        <f t="shared" si="10"/>
        <v>48</v>
      </c>
      <c r="CX105" t="str">
        <f t="shared" si="13"/>
        <v>a</v>
      </c>
      <c r="CY105" t="str">
        <f t="shared" si="14"/>
        <v>CAPS</v>
      </c>
      <c r="CZ105">
        <f t="shared" si="15"/>
        <v>1.1875</v>
      </c>
      <c r="DA105" t="s">
        <v>8</v>
      </c>
      <c r="DB105" t="s">
        <v>8</v>
      </c>
      <c r="DF105" t="s">
        <v>8</v>
      </c>
      <c r="DG105" t="s">
        <v>8</v>
      </c>
      <c r="DH105" t="s">
        <v>8</v>
      </c>
    </row>
    <row r="106" spans="1:112" x14ac:dyDescent="0.2">
      <c r="A106" t="s">
        <v>122</v>
      </c>
      <c r="B106">
        <v>1474</v>
      </c>
      <c r="AZ106">
        <v>1</v>
      </c>
      <c r="CT106">
        <f>COUNT(C106:CR106)</f>
        <v>1</v>
      </c>
      <c r="CU106">
        <f>MAX(C106:CR106)</f>
        <v>1</v>
      </c>
      <c r="CV106">
        <f t="shared" si="9"/>
        <v>0</v>
      </c>
      <c r="CW106">
        <f t="shared" si="10"/>
        <v>0</v>
      </c>
      <c r="CX106" t="str">
        <f t="shared" si="13"/>
        <v>f</v>
      </c>
      <c r="CY106" t="str">
        <f t="shared" si="14"/>
        <v/>
      </c>
      <c r="CZ106" t="e">
        <f t="shared" si="15"/>
        <v>#DIV/0!</v>
      </c>
      <c r="DA106" t="s">
        <v>11</v>
      </c>
      <c r="DB106" t="s">
        <v>11</v>
      </c>
      <c r="DF106" t="s">
        <v>11</v>
      </c>
      <c r="DG106" t="s">
        <v>11</v>
      </c>
      <c r="DH106" t="s">
        <v>11</v>
      </c>
    </row>
    <row r="107" spans="1:112" x14ac:dyDescent="0.2">
      <c r="A107" t="s">
        <v>119</v>
      </c>
      <c r="B107">
        <v>1476</v>
      </c>
      <c r="C107">
        <v>1</v>
      </c>
      <c r="D107">
        <v>25</v>
      </c>
      <c r="E107">
        <v>11</v>
      </c>
      <c r="F107">
        <v>15</v>
      </c>
      <c r="G107">
        <v>11</v>
      </c>
      <c r="H107">
        <v>10</v>
      </c>
      <c r="I107">
        <v>20</v>
      </c>
      <c r="J107">
        <v>21</v>
      </c>
      <c r="K107">
        <v>50</v>
      </c>
      <c r="L107">
        <v>22</v>
      </c>
      <c r="M107">
        <v>25</v>
      </c>
      <c r="N107">
        <v>32</v>
      </c>
      <c r="O107">
        <v>42</v>
      </c>
      <c r="P107">
        <v>51</v>
      </c>
      <c r="Q107">
        <v>26</v>
      </c>
      <c r="R107">
        <v>22</v>
      </c>
      <c r="S107">
        <v>21</v>
      </c>
      <c r="T107">
        <v>33</v>
      </c>
      <c r="U107">
        <v>22</v>
      </c>
      <c r="V107">
        <v>48</v>
      </c>
      <c r="W107">
        <v>47</v>
      </c>
      <c r="X107">
        <v>35</v>
      </c>
      <c r="Y107">
        <v>42</v>
      </c>
      <c r="Z107">
        <v>14</v>
      </c>
      <c r="AA107">
        <v>55</v>
      </c>
      <c r="AB107">
        <v>30</v>
      </c>
      <c r="AC107">
        <v>33</v>
      </c>
      <c r="AD107">
        <v>63</v>
      </c>
      <c r="AE107">
        <v>14</v>
      </c>
      <c r="AF107">
        <v>20</v>
      </c>
      <c r="AG107">
        <v>28</v>
      </c>
      <c r="AH107">
        <v>41</v>
      </c>
      <c r="AI107">
        <v>20</v>
      </c>
      <c r="AJ107">
        <v>46</v>
      </c>
      <c r="AK107">
        <v>47</v>
      </c>
      <c r="AL107">
        <v>108</v>
      </c>
      <c r="AM107">
        <v>90</v>
      </c>
      <c r="AN107">
        <v>76</v>
      </c>
      <c r="AO107">
        <v>49</v>
      </c>
      <c r="AP107">
        <v>91</v>
      </c>
      <c r="AQ107">
        <v>56</v>
      </c>
      <c r="AR107">
        <v>126</v>
      </c>
      <c r="AS107">
        <v>81</v>
      </c>
      <c r="AT107">
        <v>119</v>
      </c>
      <c r="AU107">
        <v>156</v>
      </c>
      <c r="AV107">
        <v>209</v>
      </c>
      <c r="AW107">
        <v>275</v>
      </c>
      <c r="AX107">
        <v>140</v>
      </c>
      <c r="AY107">
        <v>194</v>
      </c>
      <c r="AZ107">
        <v>193</v>
      </c>
      <c r="BA107">
        <v>176</v>
      </c>
      <c r="BB107">
        <v>124</v>
      </c>
      <c r="BC107">
        <v>230</v>
      </c>
      <c r="BD107">
        <v>240</v>
      </c>
      <c r="BE107">
        <v>209</v>
      </c>
      <c r="BF107">
        <v>199</v>
      </c>
      <c r="BG107">
        <v>170</v>
      </c>
      <c r="BH107">
        <v>145</v>
      </c>
      <c r="BI107">
        <v>211</v>
      </c>
      <c r="BJ107">
        <v>88</v>
      </c>
      <c r="BK107">
        <v>240</v>
      </c>
      <c r="BL107">
        <v>368</v>
      </c>
      <c r="BM107">
        <v>222</v>
      </c>
      <c r="BN107">
        <v>266</v>
      </c>
      <c r="BO107">
        <v>176</v>
      </c>
      <c r="BP107">
        <v>196</v>
      </c>
      <c r="BQ107">
        <v>231</v>
      </c>
      <c r="BR107">
        <v>247</v>
      </c>
      <c r="BS107">
        <v>351</v>
      </c>
      <c r="BT107">
        <v>336</v>
      </c>
      <c r="BU107">
        <v>240</v>
      </c>
      <c r="BV107">
        <v>337</v>
      </c>
      <c r="BW107">
        <v>434</v>
      </c>
      <c r="BX107">
        <v>387</v>
      </c>
      <c r="BY107">
        <v>375</v>
      </c>
      <c r="BZ107">
        <v>360</v>
      </c>
      <c r="CA107">
        <v>451</v>
      </c>
      <c r="CB107">
        <v>425</v>
      </c>
      <c r="CC107">
        <v>295</v>
      </c>
      <c r="CD107">
        <v>375</v>
      </c>
      <c r="CE107">
        <v>118</v>
      </c>
      <c r="CF107">
        <v>375</v>
      </c>
      <c r="CG107">
        <v>448</v>
      </c>
      <c r="CH107">
        <v>592</v>
      </c>
      <c r="CI107">
        <v>473</v>
      </c>
      <c r="CJ107">
        <v>431</v>
      </c>
      <c r="CK107">
        <v>408</v>
      </c>
      <c r="CL107">
        <v>375</v>
      </c>
      <c r="CM107">
        <v>404</v>
      </c>
      <c r="CN107">
        <v>585</v>
      </c>
      <c r="CO107">
        <v>549</v>
      </c>
      <c r="CP107">
        <v>502</v>
      </c>
      <c r="CQ107">
        <v>353</v>
      </c>
      <c r="CR107">
        <v>404</v>
      </c>
      <c r="CT107">
        <f>COUNT(C107:CR107)</f>
        <v>94</v>
      </c>
      <c r="CU107">
        <f>MAX(C107:CR107)</f>
        <v>592</v>
      </c>
      <c r="CV107">
        <f t="shared" si="9"/>
        <v>10</v>
      </c>
      <c r="CW107">
        <f t="shared" si="10"/>
        <v>448.4</v>
      </c>
      <c r="CX107" t="str">
        <f t="shared" si="13"/>
        <v>a</v>
      </c>
      <c r="CY107" t="str">
        <f t="shared" si="14"/>
        <v>BOLD</v>
      </c>
      <c r="CZ107">
        <f t="shared" si="15"/>
        <v>0.99910793933987518</v>
      </c>
      <c r="DA107" s="1" t="s">
        <v>8</v>
      </c>
      <c r="DB107" s="1" t="s">
        <v>8</v>
      </c>
      <c r="DF107" s="1" t="s">
        <v>8</v>
      </c>
      <c r="DG107" s="1" t="s">
        <v>8</v>
      </c>
      <c r="DH107" s="1" t="s">
        <v>8</v>
      </c>
    </row>
    <row r="108" spans="1:112" x14ac:dyDescent="0.2">
      <c r="A108" t="s">
        <v>123</v>
      </c>
      <c r="B108">
        <v>1511</v>
      </c>
      <c r="BE108">
        <v>2</v>
      </c>
      <c r="BI108">
        <v>1</v>
      </c>
      <c r="BK108">
        <v>1</v>
      </c>
      <c r="BU108">
        <v>3</v>
      </c>
      <c r="CK108">
        <v>1</v>
      </c>
      <c r="CN108">
        <v>2</v>
      </c>
      <c r="CR108">
        <v>1</v>
      </c>
      <c r="CT108">
        <f>COUNT(C108:CR108)</f>
        <v>7</v>
      </c>
      <c r="CU108">
        <f>MAX(C108:CR108)</f>
        <v>3</v>
      </c>
      <c r="CV108">
        <f t="shared" si="9"/>
        <v>3</v>
      </c>
      <c r="CW108">
        <f t="shared" si="10"/>
        <v>0.4</v>
      </c>
      <c r="CX108" t="str">
        <f t="shared" si="13"/>
        <v>d</v>
      </c>
      <c r="CY108" t="str">
        <f t="shared" si="14"/>
        <v/>
      </c>
      <c r="CZ108">
        <f t="shared" si="15"/>
        <v>0</v>
      </c>
      <c r="DA108" t="s">
        <v>13</v>
      </c>
      <c r="DB108" t="s">
        <v>13</v>
      </c>
      <c r="DF108" t="s">
        <v>14</v>
      </c>
      <c r="DG108" t="s">
        <v>14</v>
      </c>
      <c r="DH108" t="s">
        <v>14</v>
      </c>
    </row>
    <row r="109" spans="1:112" x14ac:dyDescent="0.2">
      <c r="A109" t="s">
        <v>124</v>
      </c>
      <c r="B109">
        <v>1523</v>
      </c>
      <c r="C109">
        <v>20</v>
      </c>
      <c r="D109">
        <v>10</v>
      </c>
      <c r="E109">
        <v>5</v>
      </c>
      <c r="F109">
        <v>3</v>
      </c>
      <c r="G109">
        <v>4</v>
      </c>
      <c r="H109">
        <v>35</v>
      </c>
      <c r="I109">
        <v>47</v>
      </c>
      <c r="J109">
        <v>45</v>
      </c>
      <c r="K109">
        <v>37</v>
      </c>
      <c r="L109">
        <v>61</v>
      </c>
      <c r="M109">
        <v>23</v>
      </c>
      <c r="N109">
        <v>53</v>
      </c>
      <c r="O109">
        <v>80</v>
      </c>
      <c r="P109">
        <v>27</v>
      </c>
      <c r="Q109">
        <v>13</v>
      </c>
      <c r="R109">
        <v>9</v>
      </c>
      <c r="S109">
        <v>38</v>
      </c>
      <c r="T109">
        <v>20</v>
      </c>
      <c r="U109">
        <v>27</v>
      </c>
      <c r="V109">
        <v>20</v>
      </c>
      <c r="W109">
        <v>22</v>
      </c>
      <c r="X109">
        <v>9</v>
      </c>
      <c r="Y109">
        <v>4</v>
      </c>
      <c r="Z109">
        <v>10</v>
      </c>
      <c r="AA109">
        <v>20</v>
      </c>
      <c r="AB109">
        <v>3</v>
      </c>
      <c r="AC109">
        <v>1</v>
      </c>
      <c r="AD109">
        <v>8</v>
      </c>
      <c r="AF109">
        <v>9</v>
      </c>
      <c r="AG109">
        <v>13</v>
      </c>
      <c r="AH109">
        <v>20</v>
      </c>
      <c r="AI109">
        <v>26</v>
      </c>
      <c r="AJ109">
        <v>5</v>
      </c>
      <c r="AK109">
        <v>4</v>
      </c>
      <c r="AL109">
        <v>30</v>
      </c>
      <c r="AM109">
        <v>113</v>
      </c>
      <c r="AN109">
        <v>67</v>
      </c>
      <c r="AO109">
        <v>37</v>
      </c>
      <c r="AP109">
        <v>38</v>
      </c>
      <c r="AQ109">
        <v>24</v>
      </c>
      <c r="AR109">
        <v>139</v>
      </c>
      <c r="AS109">
        <v>80</v>
      </c>
      <c r="AT109">
        <v>128</v>
      </c>
      <c r="AU109">
        <v>166</v>
      </c>
      <c r="AV109">
        <v>347</v>
      </c>
      <c r="AW109">
        <v>207</v>
      </c>
      <c r="AX109">
        <v>33</v>
      </c>
      <c r="AY109">
        <v>61</v>
      </c>
      <c r="AZ109">
        <v>55</v>
      </c>
      <c r="BA109">
        <v>155</v>
      </c>
      <c r="BB109">
        <v>118</v>
      </c>
      <c r="BC109">
        <v>181</v>
      </c>
      <c r="BD109">
        <v>197</v>
      </c>
      <c r="BE109">
        <v>129</v>
      </c>
      <c r="BF109">
        <v>194</v>
      </c>
      <c r="BG109">
        <v>103</v>
      </c>
      <c r="BH109">
        <v>83</v>
      </c>
      <c r="BI109">
        <v>47</v>
      </c>
      <c r="BJ109">
        <v>135</v>
      </c>
      <c r="BK109">
        <v>314</v>
      </c>
      <c r="BL109">
        <v>339</v>
      </c>
      <c r="BM109">
        <v>475</v>
      </c>
      <c r="BN109">
        <v>505</v>
      </c>
      <c r="BO109">
        <v>157</v>
      </c>
      <c r="BP109">
        <v>151</v>
      </c>
      <c r="BQ109">
        <v>181</v>
      </c>
      <c r="BR109">
        <v>139</v>
      </c>
      <c r="BS109">
        <v>182</v>
      </c>
      <c r="BT109">
        <v>98</v>
      </c>
      <c r="BU109">
        <v>360</v>
      </c>
      <c r="BV109">
        <v>315</v>
      </c>
      <c r="BW109">
        <v>217</v>
      </c>
      <c r="BX109">
        <v>142</v>
      </c>
      <c r="BY109">
        <v>454</v>
      </c>
      <c r="BZ109">
        <v>149</v>
      </c>
      <c r="CA109">
        <v>246</v>
      </c>
      <c r="CB109">
        <v>222</v>
      </c>
      <c r="CC109">
        <v>185</v>
      </c>
      <c r="CD109">
        <v>223</v>
      </c>
      <c r="CE109">
        <v>59</v>
      </c>
      <c r="CF109">
        <v>81</v>
      </c>
      <c r="CG109">
        <v>218</v>
      </c>
      <c r="CH109">
        <v>312</v>
      </c>
      <c r="CI109">
        <v>222</v>
      </c>
      <c r="CJ109">
        <v>109</v>
      </c>
      <c r="CK109">
        <v>236</v>
      </c>
      <c r="CL109">
        <v>208</v>
      </c>
      <c r="CM109">
        <v>115</v>
      </c>
      <c r="CN109">
        <v>143</v>
      </c>
      <c r="CO109">
        <v>180</v>
      </c>
      <c r="CP109">
        <v>181</v>
      </c>
      <c r="CQ109">
        <v>131</v>
      </c>
      <c r="CR109">
        <v>81</v>
      </c>
      <c r="CT109">
        <f>COUNT(C109:CR109)</f>
        <v>93</v>
      </c>
      <c r="CU109">
        <f>MAX(C109:CR109)</f>
        <v>505</v>
      </c>
      <c r="CV109">
        <f t="shared" si="9"/>
        <v>10</v>
      </c>
      <c r="CW109">
        <f t="shared" si="10"/>
        <v>160.6</v>
      </c>
      <c r="CX109" t="str">
        <f t="shared" si="13"/>
        <v>a</v>
      </c>
      <c r="CY109" t="str">
        <f t="shared" si="14"/>
        <v>CAPS</v>
      </c>
      <c r="CZ109">
        <f t="shared" si="15"/>
        <v>1.3574097135740972</v>
      </c>
      <c r="DA109" t="s">
        <v>8</v>
      </c>
      <c r="DB109" s="1" t="s">
        <v>8</v>
      </c>
      <c r="DF109" s="1" t="s">
        <v>8</v>
      </c>
      <c r="DG109" t="s">
        <v>8</v>
      </c>
      <c r="DH109" s="1" t="s">
        <v>8</v>
      </c>
    </row>
    <row r="110" spans="1:112" x14ac:dyDescent="0.2">
      <c r="A110" t="s">
        <v>125</v>
      </c>
      <c r="B110">
        <v>1524</v>
      </c>
      <c r="D110">
        <v>2</v>
      </c>
      <c r="E110">
        <v>2</v>
      </c>
      <c r="H110">
        <v>8</v>
      </c>
      <c r="I110">
        <v>4</v>
      </c>
      <c r="J110">
        <v>5</v>
      </c>
      <c r="K110">
        <v>11</v>
      </c>
      <c r="L110">
        <v>9</v>
      </c>
      <c r="M110">
        <v>12</v>
      </c>
      <c r="N110">
        <v>5</v>
      </c>
      <c r="O110">
        <v>4</v>
      </c>
      <c r="P110">
        <v>5</v>
      </c>
      <c r="Q110">
        <v>5</v>
      </c>
      <c r="R110">
        <v>4</v>
      </c>
      <c r="S110">
        <v>4</v>
      </c>
      <c r="T110">
        <v>12</v>
      </c>
      <c r="U110">
        <v>13</v>
      </c>
      <c r="V110">
        <v>7</v>
      </c>
      <c r="W110">
        <v>8</v>
      </c>
      <c r="X110">
        <v>5</v>
      </c>
      <c r="Y110">
        <v>5</v>
      </c>
      <c r="Z110">
        <v>10</v>
      </c>
      <c r="AA110">
        <v>16</v>
      </c>
      <c r="AB110">
        <v>1</v>
      </c>
      <c r="AC110">
        <v>6</v>
      </c>
      <c r="AD110">
        <v>12</v>
      </c>
      <c r="AE110">
        <v>1</v>
      </c>
      <c r="AF110">
        <v>9</v>
      </c>
      <c r="AG110">
        <v>18</v>
      </c>
      <c r="AH110">
        <v>24</v>
      </c>
      <c r="AI110">
        <v>12</v>
      </c>
      <c r="AJ110">
        <v>19</v>
      </c>
      <c r="AK110">
        <v>14</v>
      </c>
      <c r="AL110">
        <v>31</v>
      </c>
      <c r="AM110">
        <v>152</v>
      </c>
      <c r="AN110">
        <v>146</v>
      </c>
      <c r="AO110">
        <v>28</v>
      </c>
      <c r="AP110">
        <v>40</v>
      </c>
      <c r="AQ110">
        <v>29</v>
      </c>
      <c r="AR110">
        <v>52</v>
      </c>
      <c r="AS110">
        <v>36</v>
      </c>
      <c r="AT110">
        <v>96</v>
      </c>
      <c r="AU110">
        <v>96</v>
      </c>
      <c r="AV110">
        <v>373</v>
      </c>
      <c r="AW110">
        <v>122</v>
      </c>
      <c r="AX110">
        <v>52</v>
      </c>
      <c r="AY110">
        <v>92</v>
      </c>
      <c r="AZ110">
        <v>43</v>
      </c>
      <c r="BA110">
        <v>76</v>
      </c>
      <c r="BB110">
        <v>88</v>
      </c>
      <c r="BC110">
        <v>102</v>
      </c>
      <c r="BD110">
        <v>98</v>
      </c>
      <c r="BE110">
        <v>204</v>
      </c>
      <c r="BF110">
        <v>138</v>
      </c>
      <c r="BG110">
        <v>64</v>
      </c>
      <c r="BH110">
        <v>49</v>
      </c>
      <c r="BI110">
        <v>54</v>
      </c>
      <c r="BJ110">
        <v>46</v>
      </c>
      <c r="BK110">
        <v>79</v>
      </c>
      <c r="BL110">
        <v>229</v>
      </c>
      <c r="BM110">
        <v>178</v>
      </c>
      <c r="BN110">
        <v>284</v>
      </c>
      <c r="BO110">
        <v>225</v>
      </c>
      <c r="BP110">
        <v>140</v>
      </c>
      <c r="BQ110">
        <v>69</v>
      </c>
      <c r="BR110">
        <v>128</v>
      </c>
      <c r="BS110">
        <v>223</v>
      </c>
      <c r="BT110">
        <v>104</v>
      </c>
      <c r="BU110">
        <v>334</v>
      </c>
      <c r="BV110">
        <v>266</v>
      </c>
      <c r="BW110">
        <v>173</v>
      </c>
      <c r="BX110">
        <v>267</v>
      </c>
      <c r="BY110">
        <v>259</v>
      </c>
      <c r="BZ110">
        <v>143</v>
      </c>
      <c r="CA110">
        <v>221</v>
      </c>
      <c r="CB110">
        <v>189</v>
      </c>
      <c r="CC110">
        <v>172</v>
      </c>
      <c r="CD110">
        <v>111</v>
      </c>
      <c r="CE110">
        <v>20</v>
      </c>
      <c r="CF110">
        <v>77</v>
      </c>
      <c r="CG110">
        <v>119</v>
      </c>
      <c r="CH110">
        <v>243</v>
      </c>
      <c r="CI110">
        <v>133</v>
      </c>
      <c r="CJ110">
        <v>132</v>
      </c>
      <c r="CK110">
        <v>161</v>
      </c>
      <c r="CL110">
        <v>207</v>
      </c>
      <c r="CM110">
        <v>97</v>
      </c>
      <c r="CN110">
        <v>286</v>
      </c>
      <c r="CO110">
        <v>231</v>
      </c>
      <c r="CP110">
        <v>222</v>
      </c>
      <c r="CQ110">
        <v>198</v>
      </c>
      <c r="CR110">
        <v>215</v>
      </c>
      <c r="CT110">
        <f>COUNT(C110:CR110)</f>
        <v>91</v>
      </c>
      <c r="CU110">
        <f>MAX(C110:CR110)</f>
        <v>373</v>
      </c>
      <c r="CV110">
        <f t="shared" si="9"/>
        <v>10</v>
      </c>
      <c r="CW110">
        <f t="shared" si="10"/>
        <v>188.2</v>
      </c>
      <c r="CX110" t="str">
        <f t="shared" si="13"/>
        <v>a</v>
      </c>
      <c r="CY110" t="str">
        <f t="shared" si="14"/>
        <v>CAPS</v>
      </c>
      <c r="CZ110">
        <f t="shared" si="15"/>
        <v>0.63230605738575985</v>
      </c>
      <c r="DA110" t="s">
        <v>8</v>
      </c>
      <c r="DB110" t="s">
        <v>8</v>
      </c>
      <c r="DD110" s="1" t="s">
        <v>8</v>
      </c>
      <c r="DF110" t="s">
        <v>8</v>
      </c>
      <c r="DG110" t="s">
        <v>8</v>
      </c>
      <c r="DH110" t="s">
        <v>8</v>
      </c>
    </row>
    <row r="111" spans="1:112" x14ac:dyDescent="0.2">
      <c r="A111" t="s">
        <v>126</v>
      </c>
      <c r="B111">
        <v>1567</v>
      </c>
      <c r="C111">
        <v>2</v>
      </c>
      <c r="D111">
        <v>27</v>
      </c>
      <c r="E111">
        <v>17</v>
      </c>
      <c r="F111">
        <v>3</v>
      </c>
      <c r="G111">
        <v>15</v>
      </c>
      <c r="H111">
        <v>68</v>
      </c>
      <c r="I111">
        <v>59</v>
      </c>
      <c r="J111">
        <v>36</v>
      </c>
      <c r="K111">
        <v>25</v>
      </c>
      <c r="L111">
        <v>43</v>
      </c>
      <c r="M111">
        <v>97</v>
      </c>
      <c r="N111">
        <v>50</v>
      </c>
      <c r="O111">
        <v>52</v>
      </c>
      <c r="P111">
        <v>103</v>
      </c>
      <c r="Q111">
        <v>70</v>
      </c>
      <c r="R111">
        <v>10</v>
      </c>
      <c r="S111">
        <v>136</v>
      </c>
      <c r="T111">
        <v>60</v>
      </c>
      <c r="U111">
        <v>31</v>
      </c>
      <c r="V111">
        <v>73</v>
      </c>
      <c r="W111">
        <v>34</v>
      </c>
      <c r="X111">
        <v>78</v>
      </c>
      <c r="Y111">
        <v>75</v>
      </c>
      <c r="Z111">
        <v>25</v>
      </c>
      <c r="AA111">
        <v>68</v>
      </c>
      <c r="AB111">
        <v>82</v>
      </c>
      <c r="AC111">
        <v>88</v>
      </c>
      <c r="AD111">
        <v>157</v>
      </c>
      <c r="AE111">
        <v>23</v>
      </c>
      <c r="AF111">
        <v>83</v>
      </c>
      <c r="AG111">
        <v>37</v>
      </c>
      <c r="AH111">
        <v>27</v>
      </c>
      <c r="AI111">
        <v>32</v>
      </c>
      <c r="AJ111">
        <v>22</v>
      </c>
      <c r="AK111">
        <v>79</v>
      </c>
      <c r="AL111">
        <v>144</v>
      </c>
      <c r="AM111">
        <v>121</v>
      </c>
      <c r="AN111">
        <v>89</v>
      </c>
      <c r="AO111">
        <v>39</v>
      </c>
      <c r="AP111">
        <v>100</v>
      </c>
      <c r="AQ111">
        <v>54</v>
      </c>
      <c r="AR111">
        <v>90</v>
      </c>
      <c r="AS111">
        <v>50</v>
      </c>
      <c r="AT111">
        <v>131</v>
      </c>
      <c r="AU111">
        <v>113</v>
      </c>
      <c r="AV111">
        <v>265</v>
      </c>
      <c r="AW111">
        <v>191</v>
      </c>
      <c r="AX111">
        <v>230</v>
      </c>
      <c r="AY111">
        <v>292</v>
      </c>
      <c r="AZ111">
        <v>356</v>
      </c>
      <c r="BA111">
        <v>310</v>
      </c>
      <c r="BB111">
        <v>202</v>
      </c>
      <c r="BC111">
        <v>332</v>
      </c>
      <c r="BD111">
        <v>228</v>
      </c>
      <c r="BE111">
        <v>334</v>
      </c>
      <c r="BF111">
        <v>273</v>
      </c>
      <c r="BG111">
        <v>327</v>
      </c>
      <c r="BH111">
        <v>229</v>
      </c>
      <c r="BI111">
        <v>265</v>
      </c>
      <c r="BJ111">
        <v>136</v>
      </c>
      <c r="BK111">
        <v>312</v>
      </c>
      <c r="BL111">
        <v>261</v>
      </c>
      <c r="BM111">
        <v>196</v>
      </c>
      <c r="BN111">
        <v>273</v>
      </c>
      <c r="BO111">
        <v>239</v>
      </c>
      <c r="BP111">
        <v>216</v>
      </c>
      <c r="BQ111">
        <v>224</v>
      </c>
      <c r="BR111">
        <v>246</v>
      </c>
      <c r="BS111">
        <v>424</v>
      </c>
      <c r="BT111">
        <v>361</v>
      </c>
      <c r="BU111">
        <v>397</v>
      </c>
      <c r="BV111">
        <v>335</v>
      </c>
      <c r="BW111">
        <v>373</v>
      </c>
      <c r="BX111">
        <v>375</v>
      </c>
      <c r="BY111">
        <v>260</v>
      </c>
      <c r="BZ111">
        <v>339</v>
      </c>
      <c r="CA111">
        <v>445</v>
      </c>
      <c r="CB111">
        <v>420</v>
      </c>
      <c r="CC111">
        <v>346</v>
      </c>
      <c r="CD111">
        <v>362</v>
      </c>
      <c r="CE111">
        <v>197</v>
      </c>
      <c r="CF111">
        <v>477</v>
      </c>
      <c r="CG111">
        <v>381</v>
      </c>
      <c r="CH111">
        <v>424</v>
      </c>
      <c r="CI111">
        <v>405</v>
      </c>
      <c r="CJ111">
        <v>335</v>
      </c>
      <c r="CK111">
        <v>335</v>
      </c>
      <c r="CL111">
        <v>464</v>
      </c>
      <c r="CM111">
        <v>341</v>
      </c>
      <c r="CN111">
        <v>386</v>
      </c>
      <c r="CO111">
        <v>490</v>
      </c>
      <c r="CP111">
        <v>440</v>
      </c>
      <c r="CQ111">
        <v>454</v>
      </c>
      <c r="CR111">
        <v>360</v>
      </c>
      <c r="CT111">
        <f>COUNT(C111:CR111)</f>
        <v>94</v>
      </c>
      <c r="CU111">
        <f>MAX(C111:CR111)</f>
        <v>490</v>
      </c>
      <c r="CV111">
        <f t="shared" si="9"/>
        <v>10</v>
      </c>
      <c r="CW111">
        <f t="shared" si="10"/>
        <v>401</v>
      </c>
      <c r="CX111" t="str">
        <f t="shared" si="13"/>
        <v>a</v>
      </c>
      <c r="CY111" t="str">
        <f t="shared" si="14"/>
        <v>BOLD</v>
      </c>
      <c r="CZ111">
        <f t="shared" si="15"/>
        <v>0.95012468827930174</v>
      </c>
      <c r="DA111" s="1" t="s">
        <v>8</v>
      </c>
      <c r="DB111" s="1" t="s">
        <v>8</v>
      </c>
      <c r="DF111" s="1" t="s">
        <v>8</v>
      </c>
      <c r="DG111" s="1" t="s">
        <v>8</v>
      </c>
      <c r="DH111" s="1" t="s">
        <v>8</v>
      </c>
    </row>
    <row r="112" spans="1:112" x14ac:dyDescent="0.2">
      <c r="A112" t="s">
        <v>127</v>
      </c>
      <c r="B112">
        <v>1594</v>
      </c>
      <c r="C112">
        <v>1</v>
      </c>
      <c r="D112">
        <v>7</v>
      </c>
      <c r="E112">
        <v>5</v>
      </c>
      <c r="F112">
        <v>19</v>
      </c>
      <c r="G112">
        <v>4</v>
      </c>
      <c r="H112">
        <v>2</v>
      </c>
      <c r="I112">
        <v>36</v>
      </c>
      <c r="J112">
        <v>17</v>
      </c>
      <c r="K112">
        <v>32</v>
      </c>
      <c r="L112">
        <v>18</v>
      </c>
      <c r="M112">
        <v>63</v>
      </c>
      <c r="N112">
        <v>29</v>
      </c>
      <c r="O112">
        <v>16</v>
      </c>
      <c r="P112">
        <v>13</v>
      </c>
      <c r="Q112">
        <v>45</v>
      </c>
      <c r="R112">
        <v>24</v>
      </c>
      <c r="S112">
        <v>37</v>
      </c>
      <c r="T112">
        <v>5</v>
      </c>
      <c r="U112">
        <v>10</v>
      </c>
      <c r="V112">
        <v>34</v>
      </c>
      <c r="W112">
        <v>8</v>
      </c>
      <c r="X112">
        <v>34</v>
      </c>
      <c r="Y112">
        <v>14</v>
      </c>
      <c r="Z112">
        <v>12</v>
      </c>
      <c r="AA112">
        <v>14</v>
      </c>
      <c r="AB112">
        <v>5</v>
      </c>
      <c r="AC112">
        <v>4</v>
      </c>
      <c r="AD112">
        <v>5</v>
      </c>
      <c r="AE112">
        <v>3</v>
      </c>
      <c r="AF112">
        <v>6</v>
      </c>
      <c r="AG112">
        <v>2</v>
      </c>
      <c r="AH112">
        <v>5</v>
      </c>
      <c r="AI112">
        <v>10</v>
      </c>
      <c r="AJ112">
        <v>4</v>
      </c>
      <c r="AK112">
        <v>4</v>
      </c>
      <c r="AL112">
        <v>16</v>
      </c>
      <c r="AM112">
        <v>6</v>
      </c>
      <c r="AN112">
        <v>4</v>
      </c>
      <c r="AO112">
        <v>9</v>
      </c>
      <c r="AP112">
        <v>14</v>
      </c>
      <c r="AQ112">
        <v>14</v>
      </c>
      <c r="AR112">
        <v>7</v>
      </c>
      <c r="AS112">
        <v>3</v>
      </c>
      <c r="AT112">
        <v>7</v>
      </c>
      <c r="AU112">
        <v>23</v>
      </c>
      <c r="AV112">
        <v>18</v>
      </c>
      <c r="AW112">
        <v>58</v>
      </c>
      <c r="AX112">
        <v>15</v>
      </c>
      <c r="AY112">
        <v>17</v>
      </c>
      <c r="AZ112">
        <v>17</v>
      </c>
      <c r="BA112">
        <v>20</v>
      </c>
      <c r="BB112">
        <v>30</v>
      </c>
      <c r="BC112">
        <v>32</v>
      </c>
      <c r="BD112">
        <v>79</v>
      </c>
      <c r="BE112">
        <v>17</v>
      </c>
      <c r="BF112">
        <v>24</v>
      </c>
      <c r="BG112">
        <v>21</v>
      </c>
      <c r="BH112">
        <v>7</v>
      </c>
      <c r="BI112">
        <v>25</v>
      </c>
      <c r="BJ112">
        <v>31</v>
      </c>
      <c r="BK112">
        <v>7</v>
      </c>
      <c r="BL112">
        <v>23</v>
      </c>
      <c r="BM112">
        <v>23</v>
      </c>
      <c r="BN112">
        <v>35</v>
      </c>
      <c r="BO112">
        <v>19</v>
      </c>
      <c r="BP112">
        <v>93</v>
      </c>
      <c r="BQ112">
        <v>23</v>
      </c>
      <c r="BR112">
        <v>20</v>
      </c>
      <c r="BS112">
        <v>62</v>
      </c>
      <c r="BT112">
        <v>61</v>
      </c>
      <c r="BU112">
        <v>67</v>
      </c>
      <c r="BV112">
        <v>53</v>
      </c>
      <c r="BW112">
        <v>73</v>
      </c>
      <c r="BX112">
        <v>72</v>
      </c>
      <c r="BY112">
        <v>64</v>
      </c>
      <c r="BZ112">
        <v>18</v>
      </c>
      <c r="CA112">
        <v>28</v>
      </c>
      <c r="CB112">
        <v>36</v>
      </c>
      <c r="CC112">
        <v>42</v>
      </c>
      <c r="CD112">
        <v>56</v>
      </c>
      <c r="CE112">
        <v>43</v>
      </c>
      <c r="CF112">
        <v>53</v>
      </c>
      <c r="CG112">
        <v>90</v>
      </c>
      <c r="CH112">
        <v>48</v>
      </c>
      <c r="CI112">
        <v>83</v>
      </c>
      <c r="CJ112">
        <v>38</v>
      </c>
      <c r="CK112">
        <v>80</v>
      </c>
      <c r="CL112">
        <v>57</v>
      </c>
      <c r="CM112">
        <v>33</v>
      </c>
      <c r="CN112">
        <v>80</v>
      </c>
      <c r="CO112">
        <v>68</v>
      </c>
      <c r="CP112">
        <v>70</v>
      </c>
      <c r="CQ112">
        <v>97</v>
      </c>
      <c r="CR112">
        <v>104</v>
      </c>
      <c r="CT112">
        <f>COUNT(C112:CR112)</f>
        <v>94</v>
      </c>
      <c r="CU112">
        <f>MAX(C112:CR112)</f>
        <v>104</v>
      </c>
      <c r="CV112">
        <f t="shared" si="9"/>
        <v>10</v>
      </c>
      <c r="CW112">
        <f t="shared" si="10"/>
        <v>71</v>
      </c>
      <c r="CX112" t="str">
        <f t="shared" si="13"/>
        <v>a</v>
      </c>
      <c r="CY112" t="str">
        <f t="shared" si="14"/>
        <v>CAPS</v>
      </c>
      <c r="CZ112">
        <f t="shared" si="15"/>
        <v>1.267605633802817</v>
      </c>
      <c r="DA112" t="s">
        <v>8</v>
      </c>
      <c r="DB112" t="s">
        <v>8</v>
      </c>
      <c r="DF112" t="s">
        <v>8</v>
      </c>
      <c r="DG112" t="s">
        <v>8</v>
      </c>
      <c r="DH112" t="s">
        <v>8</v>
      </c>
    </row>
    <row r="113" spans="1:112" x14ac:dyDescent="0.2">
      <c r="A113" t="s">
        <v>128</v>
      </c>
      <c r="B113">
        <v>1614</v>
      </c>
      <c r="D113">
        <v>1</v>
      </c>
      <c r="G113">
        <v>1</v>
      </c>
      <c r="H113">
        <v>21</v>
      </c>
      <c r="I113">
        <v>88</v>
      </c>
      <c r="J113">
        <v>3</v>
      </c>
      <c r="K113">
        <v>360</v>
      </c>
      <c r="L113">
        <v>5</v>
      </c>
      <c r="M113">
        <v>150</v>
      </c>
      <c r="O113">
        <v>48</v>
      </c>
      <c r="P113">
        <v>6</v>
      </c>
      <c r="Q113">
        <v>75</v>
      </c>
      <c r="R113">
        <v>3</v>
      </c>
      <c r="S113">
        <v>14</v>
      </c>
      <c r="U113">
        <v>3</v>
      </c>
      <c r="V113">
        <v>76</v>
      </c>
      <c r="W113">
        <v>15</v>
      </c>
      <c r="X113">
        <v>1</v>
      </c>
      <c r="Z113">
        <v>108</v>
      </c>
      <c r="AA113">
        <v>6</v>
      </c>
      <c r="AB113">
        <v>18</v>
      </c>
      <c r="AC113">
        <v>25</v>
      </c>
      <c r="AD113">
        <v>286</v>
      </c>
      <c r="AF113">
        <v>53</v>
      </c>
      <c r="AG113">
        <v>3</v>
      </c>
      <c r="AH113">
        <v>134</v>
      </c>
      <c r="AI113">
        <v>22</v>
      </c>
      <c r="AJ113">
        <v>136</v>
      </c>
      <c r="AK113">
        <v>23</v>
      </c>
      <c r="AL113">
        <v>391</v>
      </c>
      <c r="AM113">
        <v>28</v>
      </c>
      <c r="AN113">
        <v>184</v>
      </c>
      <c r="AO113">
        <v>32</v>
      </c>
      <c r="AP113">
        <v>16</v>
      </c>
      <c r="AQ113">
        <v>500</v>
      </c>
      <c r="AR113">
        <v>8</v>
      </c>
      <c r="AS113">
        <v>138</v>
      </c>
      <c r="AT113">
        <v>10</v>
      </c>
      <c r="AU113">
        <v>650</v>
      </c>
      <c r="AV113">
        <v>23</v>
      </c>
      <c r="AW113">
        <v>479</v>
      </c>
      <c r="AX113">
        <v>100</v>
      </c>
      <c r="AY113">
        <v>555</v>
      </c>
      <c r="AZ113">
        <v>386</v>
      </c>
      <c r="BA113">
        <v>114</v>
      </c>
      <c r="BB113">
        <v>256</v>
      </c>
      <c r="BC113">
        <v>119</v>
      </c>
      <c r="BD113">
        <v>187</v>
      </c>
      <c r="BE113">
        <v>808</v>
      </c>
      <c r="BF113">
        <v>88</v>
      </c>
      <c r="BG113">
        <v>260</v>
      </c>
      <c r="BH113">
        <v>29</v>
      </c>
      <c r="BI113">
        <v>463</v>
      </c>
      <c r="BJ113">
        <v>108</v>
      </c>
      <c r="BK113">
        <v>68</v>
      </c>
      <c r="BL113">
        <v>1781</v>
      </c>
      <c r="BM113">
        <v>107</v>
      </c>
      <c r="BN113">
        <v>261</v>
      </c>
      <c r="BO113">
        <v>3127</v>
      </c>
      <c r="BP113">
        <v>203</v>
      </c>
      <c r="BQ113">
        <v>170</v>
      </c>
      <c r="BR113">
        <v>373</v>
      </c>
      <c r="BS113">
        <v>273</v>
      </c>
      <c r="BT113">
        <v>774</v>
      </c>
      <c r="BU113">
        <v>669</v>
      </c>
      <c r="BV113">
        <v>384</v>
      </c>
      <c r="BW113">
        <v>1267</v>
      </c>
      <c r="BX113">
        <v>234</v>
      </c>
      <c r="BY113">
        <v>910</v>
      </c>
      <c r="BZ113">
        <v>3934</v>
      </c>
      <c r="CA113">
        <v>338</v>
      </c>
      <c r="CB113">
        <v>909</v>
      </c>
      <c r="CC113">
        <v>228</v>
      </c>
      <c r="CD113">
        <v>278</v>
      </c>
      <c r="CE113">
        <v>196</v>
      </c>
      <c r="CF113">
        <v>1239</v>
      </c>
      <c r="CG113">
        <v>558</v>
      </c>
      <c r="CH113">
        <v>595</v>
      </c>
      <c r="CI113">
        <v>627</v>
      </c>
      <c r="CJ113">
        <v>390</v>
      </c>
      <c r="CK113">
        <v>354</v>
      </c>
      <c r="CL113">
        <v>984</v>
      </c>
      <c r="CM113">
        <v>638</v>
      </c>
      <c r="CN113">
        <v>413</v>
      </c>
      <c r="CO113">
        <v>4094</v>
      </c>
      <c r="CP113">
        <v>358</v>
      </c>
      <c r="CQ113">
        <v>900</v>
      </c>
      <c r="CR113">
        <v>657</v>
      </c>
      <c r="CT113">
        <f>COUNT(C113:CR113)</f>
        <v>87</v>
      </c>
      <c r="CU113">
        <f>MAX(C113:CR113)</f>
        <v>4094</v>
      </c>
      <c r="CV113">
        <f t="shared" si="9"/>
        <v>10</v>
      </c>
      <c r="CW113">
        <f t="shared" si="10"/>
        <v>941.5</v>
      </c>
      <c r="CX113" t="str">
        <f t="shared" si="13"/>
        <v>a</v>
      </c>
      <c r="CY113" t="str">
        <f t="shared" si="14"/>
        <v>BOLD</v>
      </c>
      <c r="CZ113">
        <f t="shared" si="15"/>
        <v>0.59267126925119495</v>
      </c>
      <c r="DA113" s="1" t="s">
        <v>8</v>
      </c>
      <c r="DB113" s="1" t="s">
        <v>8</v>
      </c>
      <c r="DF113" s="1" t="s">
        <v>8</v>
      </c>
      <c r="DG113" s="1" t="s">
        <v>8</v>
      </c>
      <c r="DH113" s="1" t="s">
        <v>8</v>
      </c>
    </row>
    <row r="114" spans="1:112" x14ac:dyDescent="0.2">
      <c r="A114" t="s">
        <v>129</v>
      </c>
      <c r="B114">
        <v>1625</v>
      </c>
      <c r="H114">
        <v>1</v>
      </c>
      <c r="J114">
        <v>5</v>
      </c>
      <c r="K114">
        <v>1</v>
      </c>
      <c r="Y114">
        <v>3</v>
      </c>
      <c r="AE114">
        <v>1</v>
      </c>
      <c r="AF114">
        <v>1</v>
      </c>
      <c r="AH114">
        <v>3</v>
      </c>
      <c r="AM114">
        <v>1</v>
      </c>
      <c r="AO114">
        <v>1</v>
      </c>
      <c r="AY114">
        <v>3</v>
      </c>
      <c r="AZ114">
        <v>3</v>
      </c>
      <c r="BA114">
        <v>2</v>
      </c>
      <c r="BE114">
        <v>2</v>
      </c>
      <c r="BG114">
        <v>2</v>
      </c>
      <c r="BI114">
        <v>1</v>
      </c>
      <c r="BK114">
        <v>1</v>
      </c>
      <c r="BL114">
        <v>2</v>
      </c>
      <c r="BM114">
        <v>1</v>
      </c>
      <c r="BN114">
        <v>7</v>
      </c>
      <c r="BQ114">
        <v>2</v>
      </c>
      <c r="BS114">
        <v>2</v>
      </c>
      <c r="BT114">
        <v>2</v>
      </c>
      <c r="BU114">
        <v>3</v>
      </c>
      <c r="BV114">
        <v>1</v>
      </c>
      <c r="BX114">
        <v>1</v>
      </c>
      <c r="BY114">
        <v>2</v>
      </c>
      <c r="BZ114">
        <v>4</v>
      </c>
      <c r="CA114">
        <v>2</v>
      </c>
      <c r="CB114">
        <v>2</v>
      </c>
      <c r="CC114">
        <v>2</v>
      </c>
      <c r="CE114">
        <v>1</v>
      </c>
      <c r="CF114">
        <v>2</v>
      </c>
      <c r="CG114">
        <v>1</v>
      </c>
      <c r="CH114">
        <v>2</v>
      </c>
      <c r="CI114">
        <v>2</v>
      </c>
      <c r="CK114">
        <v>2</v>
      </c>
      <c r="CM114">
        <v>4</v>
      </c>
      <c r="CN114">
        <v>3</v>
      </c>
      <c r="CO114">
        <v>7</v>
      </c>
      <c r="CP114">
        <v>3</v>
      </c>
      <c r="CQ114">
        <v>4</v>
      </c>
      <c r="CR114">
        <v>3</v>
      </c>
      <c r="CT114">
        <f>COUNT(C114:CR114)</f>
        <v>42</v>
      </c>
      <c r="CU114">
        <f>MAX(C114:CR114)</f>
        <v>7</v>
      </c>
      <c r="CV114">
        <f t="shared" si="9"/>
        <v>8</v>
      </c>
      <c r="CW114">
        <f t="shared" si="10"/>
        <v>2.8</v>
      </c>
      <c r="CX114" t="str">
        <f t="shared" si="13"/>
        <v>b</v>
      </c>
      <c r="CY114" t="str">
        <f t="shared" si="14"/>
        <v/>
      </c>
      <c r="CZ114">
        <f t="shared" si="15"/>
        <v>0.35714285714285715</v>
      </c>
      <c r="DA114" t="s">
        <v>17</v>
      </c>
      <c r="DB114" t="s">
        <v>17</v>
      </c>
      <c r="DF114" t="s">
        <v>17</v>
      </c>
      <c r="DG114" t="s">
        <v>21</v>
      </c>
      <c r="DH114" t="s">
        <v>17</v>
      </c>
    </row>
    <row r="115" spans="1:112" x14ac:dyDescent="0.2">
      <c r="A115" t="s">
        <v>131</v>
      </c>
      <c r="B115">
        <v>1633</v>
      </c>
      <c r="D115">
        <v>1</v>
      </c>
      <c r="E115">
        <v>2</v>
      </c>
      <c r="G115">
        <v>2</v>
      </c>
      <c r="H115">
        <v>3</v>
      </c>
      <c r="I115">
        <v>1</v>
      </c>
      <c r="J115">
        <v>4</v>
      </c>
      <c r="K115">
        <v>4</v>
      </c>
      <c r="L115">
        <v>1</v>
      </c>
      <c r="M115">
        <v>2</v>
      </c>
      <c r="N115">
        <v>2</v>
      </c>
      <c r="O115">
        <v>3</v>
      </c>
      <c r="P115">
        <v>2</v>
      </c>
      <c r="Q115">
        <v>1</v>
      </c>
      <c r="S115">
        <v>1</v>
      </c>
      <c r="U115">
        <v>1</v>
      </c>
      <c r="V115">
        <v>1</v>
      </c>
      <c r="W115">
        <v>1</v>
      </c>
      <c r="X115">
        <v>3</v>
      </c>
      <c r="Y115">
        <v>5</v>
      </c>
      <c r="Z115">
        <v>8</v>
      </c>
      <c r="AA115">
        <v>14</v>
      </c>
      <c r="AB115">
        <v>6</v>
      </c>
      <c r="AC115">
        <v>4</v>
      </c>
      <c r="AD115">
        <v>5</v>
      </c>
      <c r="AE115">
        <v>1</v>
      </c>
      <c r="AF115">
        <v>17</v>
      </c>
      <c r="AG115">
        <v>7</v>
      </c>
      <c r="AH115">
        <v>7</v>
      </c>
      <c r="AI115">
        <v>13</v>
      </c>
      <c r="AJ115">
        <v>7</v>
      </c>
      <c r="AK115">
        <v>9</v>
      </c>
      <c r="AL115">
        <v>10</v>
      </c>
      <c r="AM115">
        <v>5</v>
      </c>
      <c r="AN115">
        <v>4</v>
      </c>
      <c r="AO115">
        <v>9</v>
      </c>
      <c r="AP115">
        <v>16</v>
      </c>
      <c r="AQ115">
        <v>12</v>
      </c>
      <c r="AR115">
        <v>19</v>
      </c>
      <c r="AS115">
        <v>12</v>
      </c>
      <c r="AT115">
        <v>8</v>
      </c>
      <c r="AU115">
        <v>9</v>
      </c>
      <c r="AV115">
        <v>19</v>
      </c>
      <c r="AW115">
        <v>44</v>
      </c>
      <c r="AX115">
        <v>12</v>
      </c>
      <c r="AY115">
        <v>22</v>
      </c>
      <c r="AZ115">
        <v>26</v>
      </c>
      <c r="BA115">
        <v>24</v>
      </c>
      <c r="BB115">
        <v>25</v>
      </c>
      <c r="BC115">
        <v>21</v>
      </c>
      <c r="BD115">
        <v>8</v>
      </c>
      <c r="BE115">
        <v>10</v>
      </c>
      <c r="BF115">
        <v>8</v>
      </c>
      <c r="BG115">
        <v>8</v>
      </c>
      <c r="BH115">
        <v>15</v>
      </c>
      <c r="BI115">
        <v>2</v>
      </c>
      <c r="BJ115">
        <v>8</v>
      </c>
      <c r="BK115">
        <v>6</v>
      </c>
      <c r="BL115">
        <v>19</v>
      </c>
      <c r="BM115">
        <v>18</v>
      </c>
      <c r="BN115">
        <v>15</v>
      </c>
      <c r="BO115">
        <v>10</v>
      </c>
      <c r="BP115">
        <v>14</v>
      </c>
      <c r="BQ115">
        <v>25</v>
      </c>
      <c r="BR115">
        <v>10</v>
      </c>
      <c r="BS115">
        <v>17</v>
      </c>
      <c r="BT115">
        <v>18</v>
      </c>
      <c r="BU115">
        <v>26</v>
      </c>
      <c r="BV115">
        <v>22</v>
      </c>
      <c r="BW115">
        <v>32</v>
      </c>
      <c r="BX115">
        <v>37</v>
      </c>
      <c r="BY115">
        <v>34</v>
      </c>
      <c r="BZ115">
        <v>17</v>
      </c>
      <c r="CA115">
        <v>31</v>
      </c>
      <c r="CB115">
        <v>22</v>
      </c>
      <c r="CC115">
        <v>23</v>
      </c>
      <c r="CD115">
        <v>28</v>
      </c>
      <c r="CE115">
        <v>13</v>
      </c>
      <c r="CF115">
        <v>32</v>
      </c>
      <c r="CG115">
        <v>40</v>
      </c>
      <c r="CH115">
        <v>31</v>
      </c>
      <c r="CI115">
        <v>46</v>
      </c>
      <c r="CJ115">
        <v>21</v>
      </c>
      <c r="CK115">
        <v>35</v>
      </c>
      <c r="CL115">
        <v>31</v>
      </c>
      <c r="CM115">
        <v>32</v>
      </c>
      <c r="CN115">
        <v>36</v>
      </c>
      <c r="CO115">
        <v>41</v>
      </c>
      <c r="CP115">
        <v>51</v>
      </c>
      <c r="CQ115">
        <v>53</v>
      </c>
      <c r="CR115">
        <v>28</v>
      </c>
      <c r="CT115">
        <f>COUNT(C115:CR115)</f>
        <v>90</v>
      </c>
      <c r="CU115">
        <f>MAX(C115:CR115)</f>
        <v>53</v>
      </c>
      <c r="CV115">
        <f t="shared" si="9"/>
        <v>10</v>
      </c>
      <c r="CW115">
        <f t="shared" si="10"/>
        <v>37.4</v>
      </c>
      <c r="CX115" t="str">
        <f t="shared" si="13"/>
        <v>a</v>
      </c>
      <c r="CY115" t="str">
        <f t="shared" si="14"/>
        <v>CAPS</v>
      </c>
      <c r="CZ115">
        <f t="shared" si="15"/>
        <v>1.0695187165775402</v>
      </c>
      <c r="DA115" t="s">
        <v>8</v>
      </c>
      <c r="DB115" t="s">
        <v>8</v>
      </c>
      <c r="DF115" t="s">
        <v>8</v>
      </c>
      <c r="DG115" t="s">
        <v>8</v>
      </c>
      <c r="DH115" t="s">
        <v>18</v>
      </c>
    </row>
    <row r="116" spans="1:112" x14ac:dyDescent="0.2">
      <c r="A116" t="s">
        <v>130</v>
      </c>
      <c r="B116">
        <v>1645</v>
      </c>
      <c r="D116">
        <v>4</v>
      </c>
      <c r="E116">
        <v>7</v>
      </c>
      <c r="F116">
        <v>1</v>
      </c>
      <c r="G116">
        <v>7</v>
      </c>
      <c r="H116">
        <v>3</v>
      </c>
      <c r="I116">
        <v>11</v>
      </c>
      <c r="J116">
        <v>4</v>
      </c>
      <c r="K116">
        <v>3</v>
      </c>
      <c r="L116">
        <v>4</v>
      </c>
      <c r="M116">
        <v>2</v>
      </c>
      <c r="N116">
        <v>4</v>
      </c>
      <c r="O116">
        <v>7</v>
      </c>
      <c r="P116">
        <v>10</v>
      </c>
      <c r="Q116">
        <v>2</v>
      </c>
      <c r="R116">
        <v>3</v>
      </c>
      <c r="S116">
        <v>5</v>
      </c>
      <c r="T116">
        <v>10</v>
      </c>
      <c r="U116">
        <v>9</v>
      </c>
      <c r="V116">
        <v>10</v>
      </c>
      <c r="W116">
        <v>18</v>
      </c>
      <c r="X116">
        <v>19</v>
      </c>
      <c r="Y116">
        <v>23</v>
      </c>
      <c r="Z116">
        <v>22</v>
      </c>
      <c r="AA116">
        <v>45</v>
      </c>
      <c r="AB116">
        <v>27</v>
      </c>
      <c r="AC116">
        <v>33</v>
      </c>
      <c r="AD116">
        <v>78</v>
      </c>
      <c r="AE116">
        <v>8</v>
      </c>
      <c r="AF116">
        <v>89</v>
      </c>
      <c r="AG116">
        <v>98</v>
      </c>
      <c r="AH116">
        <v>73</v>
      </c>
      <c r="AI116">
        <v>65</v>
      </c>
      <c r="AJ116">
        <v>52</v>
      </c>
      <c r="AK116">
        <v>76</v>
      </c>
      <c r="AL116">
        <v>96</v>
      </c>
      <c r="AM116">
        <v>107</v>
      </c>
      <c r="AN116">
        <v>82</v>
      </c>
      <c r="AO116">
        <v>37</v>
      </c>
      <c r="AP116">
        <v>110</v>
      </c>
      <c r="AQ116">
        <v>76</v>
      </c>
      <c r="AR116">
        <v>66</v>
      </c>
      <c r="AS116">
        <v>75</v>
      </c>
      <c r="AT116">
        <v>84</v>
      </c>
      <c r="AU116">
        <v>100</v>
      </c>
      <c r="AV116">
        <v>121</v>
      </c>
      <c r="AW116">
        <v>161</v>
      </c>
      <c r="AX116">
        <v>156</v>
      </c>
      <c r="AY116">
        <v>196</v>
      </c>
      <c r="AZ116">
        <v>177</v>
      </c>
      <c r="BA116">
        <v>205</v>
      </c>
      <c r="BB116">
        <v>150</v>
      </c>
      <c r="BC116">
        <v>145</v>
      </c>
      <c r="BD116">
        <v>169</v>
      </c>
      <c r="BE116">
        <v>119</v>
      </c>
      <c r="BF116">
        <v>138</v>
      </c>
      <c r="BG116">
        <v>106</v>
      </c>
      <c r="BH116">
        <v>125</v>
      </c>
      <c r="BI116">
        <v>93</v>
      </c>
      <c r="BJ116">
        <v>86</v>
      </c>
      <c r="BK116">
        <v>67</v>
      </c>
      <c r="BL116">
        <v>125</v>
      </c>
      <c r="BM116">
        <v>82</v>
      </c>
      <c r="BN116">
        <v>119</v>
      </c>
      <c r="BO116">
        <v>67</v>
      </c>
      <c r="BP116">
        <v>99</v>
      </c>
      <c r="BQ116">
        <v>92</v>
      </c>
      <c r="BR116">
        <v>97</v>
      </c>
      <c r="BS116">
        <v>140</v>
      </c>
      <c r="BT116">
        <v>124</v>
      </c>
      <c r="BU116">
        <v>136</v>
      </c>
      <c r="BV116">
        <v>155</v>
      </c>
      <c r="BW116">
        <v>179</v>
      </c>
      <c r="BX116">
        <v>180</v>
      </c>
      <c r="BY116">
        <v>184</v>
      </c>
      <c r="BZ116">
        <v>79</v>
      </c>
      <c r="CA116">
        <v>158</v>
      </c>
      <c r="CB116">
        <v>137</v>
      </c>
      <c r="CC116">
        <v>146</v>
      </c>
      <c r="CD116">
        <v>117</v>
      </c>
      <c r="CE116">
        <v>51</v>
      </c>
      <c r="CF116">
        <v>151</v>
      </c>
      <c r="CG116">
        <v>162</v>
      </c>
      <c r="CH116">
        <v>131</v>
      </c>
      <c r="CI116">
        <v>144</v>
      </c>
      <c r="CJ116">
        <v>85</v>
      </c>
      <c r="CK116">
        <v>79</v>
      </c>
      <c r="CL116">
        <v>80</v>
      </c>
      <c r="CM116">
        <v>95</v>
      </c>
      <c r="CN116">
        <v>89</v>
      </c>
      <c r="CO116">
        <v>102</v>
      </c>
      <c r="CP116">
        <v>110</v>
      </c>
      <c r="CQ116">
        <v>113</v>
      </c>
      <c r="CR116">
        <v>101</v>
      </c>
      <c r="CT116">
        <f>COUNT(C116:CR116)</f>
        <v>93</v>
      </c>
      <c r="CU116">
        <f>MAX(C116:CR116)</f>
        <v>205</v>
      </c>
      <c r="CV116">
        <f t="shared" si="9"/>
        <v>10</v>
      </c>
      <c r="CW116">
        <f t="shared" si="10"/>
        <v>99.8</v>
      </c>
      <c r="CX116" t="str">
        <f t="shared" si="13"/>
        <v>a</v>
      </c>
      <c r="CY116" t="str">
        <f t="shared" si="14"/>
        <v>CAPS</v>
      </c>
      <c r="CZ116">
        <f t="shared" si="15"/>
        <v>1.623246492985972</v>
      </c>
      <c r="DA116" t="s">
        <v>8</v>
      </c>
      <c r="DB116" t="s">
        <v>8</v>
      </c>
      <c r="DF116" t="s">
        <v>8</v>
      </c>
      <c r="DG116" t="s">
        <v>8</v>
      </c>
      <c r="DH116" t="s">
        <v>8</v>
      </c>
    </row>
    <row r="117" spans="1:112" x14ac:dyDescent="0.2">
      <c r="A117" t="s">
        <v>132</v>
      </c>
      <c r="B117">
        <v>1646</v>
      </c>
      <c r="D117">
        <v>5</v>
      </c>
      <c r="E117">
        <v>12</v>
      </c>
      <c r="F117">
        <v>4</v>
      </c>
      <c r="G117">
        <v>31</v>
      </c>
      <c r="H117">
        <v>10</v>
      </c>
      <c r="I117">
        <v>43</v>
      </c>
      <c r="J117">
        <v>10</v>
      </c>
      <c r="K117">
        <v>65</v>
      </c>
      <c r="L117">
        <v>25</v>
      </c>
      <c r="M117">
        <v>9</v>
      </c>
      <c r="N117">
        <v>10</v>
      </c>
      <c r="O117">
        <v>58</v>
      </c>
      <c r="P117">
        <v>61</v>
      </c>
      <c r="Q117">
        <v>18</v>
      </c>
      <c r="R117">
        <v>7</v>
      </c>
      <c r="S117">
        <v>3</v>
      </c>
      <c r="T117">
        <v>37</v>
      </c>
      <c r="U117">
        <v>91</v>
      </c>
      <c r="V117">
        <v>9</v>
      </c>
      <c r="W117">
        <v>38</v>
      </c>
      <c r="X117">
        <v>17</v>
      </c>
      <c r="Y117">
        <v>50</v>
      </c>
      <c r="Z117">
        <v>78</v>
      </c>
      <c r="AA117">
        <v>18</v>
      </c>
      <c r="AB117">
        <v>240</v>
      </c>
      <c r="AC117">
        <v>1197</v>
      </c>
      <c r="AD117">
        <v>280</v>
      </c>
      <c r="AE117">
        <v>5</v>
      </c>
      <c r="AF117">
        <v>401</v>
      </c>
      <c r="AG117">
        <v>349</v>
      </c>
      <c r="AH117">
        <v>4184</v>
      </c>
      <c r="AI117">
        <v>453</v>
      </c>
      <c r="AJ117">
        <v>295</v>
      </c>
      <c r="AK117">
        <v>373</v>
      </c>
      <c r="AL117">
        <v>446</v>
      </c>
      <c r="AM117">
        <v>468</v>
      </c>
      <c r="AN117">
        <v>1381</v>
      </c>
      <c r="AO117">
        <v>194</v>
      </c>
      <c r="AP117">
        <v>1400</v>
      </c>
      <c r="AQ117">
        <v>900</v>
      </c>
      <c r="AR117">
        <v>823</v>
      </c>
      <c r="AS117">
        <v>1001</v>
      </c>
      <c r="AT117">
        <v>426</v>
      </c>
      <c r="AU117">
        <v>2936</v>
      </c>
      <c r="AV117">
        <v>1988</v>
      </c>
      <c r="AW117">
        <v>883</v>
      </c>
      <c r="AX117">
        <v>730</v>
      </c>
      <c r="AY117">
        <v>2070</v>
      </c>
      <c r="AZ117">
        <v>1597</v>
      </c>
      <c r="BA117">
        <v>1989</v>
      </c>
      <c r="BB117">
        <v>1995</v>
      </c>
      <c r="BC117">
        <v>1012</v>
      </c>
      <c r="BD117">
        <v>1078</v>
      </c>
      <c r="BE117">
        <v>749</v>
      </c>
      <c r="BF117">
        <v>358</v>
      </c>
      <c r="BG117">
        <v>469</v>
      </c>
      <c r="BH117">
        <v>816</v>
      </c>
      <c r="BI117">
        <v>496</v>
      </c>
      <c r="BJ117">
        <v>600</v>
      </c>
      <c r="BK117">
        <v>750</v>
      </c>
      <c r="BL117">
        <v>934</v>
      </c>
      <c r="BM117">
        <v>1397</v>
      </c>
      <c r="BN117">
        <v>492</v>
      </c>
      <c r="BO117">
        <v>620</v>
      </c>
      <c r="BP117">
        <v>1399</v>
      </c>
      <c r="BQ117">
        <v>491</v>
      </c>
      <c r="BR117">
        <v>475</v>
      </c>
      <c r="BS117">
        <v>1080</v>
      </c>
      <c r="BT117">
        <v>1944</v>
      </c>
      <c r="BU117">
        <v>605</v>
      </c>
      <c r="BV117">
        <v>1422</v>
      </c>
      <c r="BW117">
        <v>451</v>
      </c>
      <c r="BX117">
        <v>634</v>
      </c>
      <c r="BY117">
        <v>821</v>
      </c>
      <c r="BZ117">
        <v>917</v>
      </c>
      <c r="CA117">
        <v>607</v>
      </c>
      <c r="CB117">
        <v>1075</v>
      </c>
      <c r="CC117">
        <v>404</v>
      </c>
      <c r="CD117">
        <v>224</v>
      </c>
      <c r="CE117">
        <v>93</v>
      </c>
      <c r="CF117">
        <v>709</v>
      </c>
      <c r="CG117">
        <v>572</v>
      </c>
      <c r="CH117">
        <v>653</v>
      </c>
      <c r="CI117">
        <v>458</v>
      </c>
      <c r="CJ117">
        <v>543</v>
      </c>
      <c r="CK117">
        <v>458</v>
      </c>
      <c r="CL117">
        <v>388</v>
      </c>
      <c r="CM117">
        <v>349</v>
      </c>
      <c r="CN117">
        <v>595</v>
      </c>
      <c r="CO117">
        <v>259</v>
      </c>
      <c r="CP117">
        <v>252</v>
      </c>
      <c r="CQ117">
        <v>428</v>
      </c>
      <c r="CR117">
        <v>194</v>
      </c>
      <c r="CT117">
        <f>COUNT(C117:CR117)</f>
        <v>93</v>
      </c>
      <c r="CU117">
        <f>MAX(C117:CR117)</f>
        <v>4184</v>
      </c>
      <c r="CV117">
        <f t="shared" si="9"/>
        <v>10</v>
      </c>
      <c r="CW117">
        <f t="shared" si="10"/>
        <v>392.4</v>
      </c>
      <c r="CX117" t="str">
        <f t="shared" si="13"/>
        <v>a</v>
      </c>
      <c r="CY117" t="str">
        <f t="shared" si="14"/>
        <v>BOLD</v>
      </c>
      <c r="CZ117">
        <f t="shared" si="15"/>
        <v>1.4576962283384303</v>
      </c>
      <c r="DA117" s="1" t="s">
        <v>8</v>
      </c>
      <c r="DB117" s="1" t="s">
        <v>8</v>
      </c>
      <c r="DF117" s="1" t="s">
        <v>8</v>
      </c>
      <c r="DG117" s="1" t="s">
        <v>8</v>
      </c>
      <c r="DH117" s="1" t="s">
        <v>8</v>
      </c>
    </row>
    <row r="118" spans="1:112" x14ac:dyDescent="0.2">
      <c r="A118" t="s">
        <v>135</v>
      </c>
      <c r="B118">
        <v>1649</v>
      </c>
      <c r="D118">
        <v>12</v>
      </c>
      <c r="H118">
        <v>40</v>
      </c>
      <c r="J118">
        <v>35</v>
      </c>
      <c r="K118">
        <v>27</v>
      </c>
      <c r="M118">
        <v>170</v>
      </c>
      <c r="O118">
        <v>40</v>
      </c>
      <c r="P118">
        <v>153</v>
      </c>
      <c r="Q118">
        <v>3</v>
      </c>
      <c r="R118">
        <v>95</v>
      </c>
      <c r="S118">
        <v>16</v>
      </c>
      <c r="U118">
        <v>29</v>
      </c>
      <c r="V118">
        <v>52</v>
      </c>
      <c r="W118">
        <v>11</v>
      </c>
      <c r="X118">
        <v>11</v>
      </c>
      <c r="Y118">
        <v>23</v>
      </c>
      <c r="Z118">
        <v>36</v>
      </c>
      <c r="AA118">
        <v>66</v>
      </c>
      <c r="AB118">
        <v>35</v>
      </c>
      <c r="AC118">
        <v>37</v>
      </c>
      <c r="AD118">
        <v>117</v>
      </c>
      <c r="AE118">
        <v>17</v>
      </c>
      <c r="AF118">
        <v>177</v>
      </c>
      <c r="AG118">
        <v>44</v>
      </c>
      <c r="AH118">
        <v>140</v>
      </c>
      <c r="AI118">
        <v>82</v>
      </c>
      <c r="AJ118">
        <v>141</v>
      </c>
      <c r="AK118">
        <v>177</v>
      </c>
      <c r="AL118">
        <v>397</v>
      </c>
      <c r="AM118">
        <v>142</v>
      </c>
      <c r="AN118">
        <v>251</v>
      </c>
      <c r="AO118">
        <v>80</v>
      </c>
      <c r="AP118">
        <v>62</v>
      </c>
      <c r="AQ118">
        <v>57</v>
      </c>
      <c r="AR118">
        <v>103</v>
      </c>
      <c r="AS118">
        <v>136</v>
      </c>
      <c r="AT118">
        <v>12</v>
      </c>
      <c r="AU118">
        <v>108</v>
      </c>
      <c r="AV118">
        <v>13</v>
      </c>
      <c r="AW118">
        <v>298</v>
      </c>
      <c r="AX118">
        <v>238</v>
      </c>
      <c r="AY118">
        <v>660</v>
      </c>
      <c r="AZ118">
        <v>285</v>
      </c>
      <c r="BA118">
        <v>1918</v>
      </c>
      <c r="BB118">
        <v>823</v>
      </c>
      <c r="BC118">
        <v>58</v>
      </c>
      <c r="BD118">
        <v>135</v>
      </c>
      <c r="BE118">
        <v>785</v>
      </c>
      <c r="BF118">
        <v>12</v>
      </c>
      <c r="BG118">
        <v>354</v>
      </c>
      <c r="BH118">
        <v>91</v>
      </c>
      <c r="BI118">
        <v>771</v>
      </c>
      <c r="BJ118">
        <v>14</v>
      </c>
      <c r="BL118">
        <v>334</v>
      </c>
      <c r="BM118">
        <v>120</v>
      </c>
      <c r="BN118">
        <v>573</v>
      </c>
      <c r="BO118">
        <v>331</v>
      </c>
      <c r="BP118">
        <v>188</v>
      </c>
      <c r="BQ118">
        <v>64</v>
      </c>
      <c r="BR118">
        <v>356</v>
      </c>
      <c r="BS118">
        <v>1177</v>
      </c>
      <c r="BT118">
        <v>793</v>
      </c>
      <c r="BU118">
        <v>1212</v>
      </c>
      <c r="BV118">
        <v>462</v>
      </c>
      <c r="BW118">
        <v>529</v>
      </c>
      <c r="BX118">
        <v>345</v>
      </c>
      <c r="BY118">
        <v>327</v>
      </c>
      <c r="BZ118">
        <v>994</v>
      </c>
      <c r="CA118">
        <v>426</v>
      </c>
      <c r="CB118">
        <v>690</v>
      </c>
      <c r="CC118">
        <v>462</v>
      </c>
      <c r="CD118">
        <v>296</v>
      </c>
      <c r="CE118">
        <v>182</v>
      </c>
      <c r="CF118">
        <v>319</v>
      </c>
      <c r="CG118">
        <v>456</v>
      </c>
      <c r="CH118">
        <v>970</v>
      </c>
      <c r="CI118">
        <v>425</v>
      </c>
      <c r="CJ118">
        <v>2170</v>
      </c>
      <c r="CK118">
        <v>87</v>
      </c>
      <c r="CL118">
        <v>786</v>
      </c>
      <c r="CM118">
        <v>104</v>
      </c>
      <c r="CN118">
        <v>190</v>
      </c>
      <c r="CO118">
        <v>135</v>
      </c>
      <c r="CP118">
        <v>211</v>
      </c>
      <c r="CQ118">
        <v>464</v>
      </c>
      <c r="CR118">
        <v>268</v>
      </c>
      <c r="CT118">
        <f>COUNT(C118:CR118)</f>
        <v>85</v>
      </c>
      <c r="CU118">
        <f>MAX(C118:CR118)</f>
        <v>2170</v>
      </c>
      <c r="CV118">
        <f t="shared" si="9"/>
        <v>10</v>
      </c>
      <c r="CW118">
        <f t="shared" si="10"/>
        <v>484</v>
      </c>
      <c r="CX118" t="str">
        <f t="shared" si="13"/>
        <v>a</v>
      </c>
      <c r="CY118" t="str">
        <f t="shared" si="14"/>
        <v>BOLD</v>
      </c>
      <c r="CZ118">
        <f t="shared" si="15"/>
        <v>0.94214876033057848</v>
      </c>
      <c r="DA118" s="1" t="s">
        <v>8</v>
      </c>
      <c r="DB118" s="1" t="s">
        <v>8</v>
      </c>
      <c r="DF118" s="1" t="s">
        <v>8</v>
      </c>
      <c r="DG118" s="1" t="s">
        <v>8</v>
      </c>
      <c r="DH118" s="1" t="s">
        <v>8</v>
      </c>
    </row>
    <row r="119" spans="1:112" x14ac:dyDescent="0.2">
      <c r="A119" t="s">
        <v>183</v>
      </c>
      <c r="B119">
        <v>1679</v>
      </c>
      <c r="J119">
        <v>12</v>
      </c>
      <c r="K119">
        <v>11</v>
      </c>
      <c r="L119">
        <v>12</v>
      </c>
      <c r="M119">
        <v>8</v>
      </c>
      <c r="N119">
        <v>5</v>
      </c>
      <c r="O119">
        <v>30</v>
      </c>
      <c r="P119">
        <v>74</v>
      </c>
      <c r="Q119">
        <v>17</v>
      </c>
      <c r="R119">
        <v>11</v>
      </c>
      <c r="S119">
        <v>6</v>
      </c>
      <c r="T119">
        <v>20</v>
      </c>
      <c r="U119">
        <v>20</v>
      </c>
      <c r="V119">
        <v>12</v>
      </c>
      <c r="W119">
        <v>35</v>
      </c>
      <c r="X119">
        <v>13</v>
      </c>
      <c r="Y119">
        <v>11</v>
      </c>
      <c r="Z119">
        <v>78</v>
      </c>
      <c r="AA119">
        <v>46</v>
      </c>
      <c r="AB119">
        <v>17</v>
      </c>
      <c r="AC119">
        <v>38</v>
      </c>
      <c r="AD119">
        <v>55</v>
      </c>
      <c r="AE119">
        <v>5</v>
      </c>
      <c r="AF119">
        <v>79</v>
      </c>
      <c r="AG119">
        <v>80</v>
      </c>
      <c r="AH119">
        <v>42</v>
      </c>
      <c r="AI119">
        <v>27</v>
      </c>
      <c r="AJ119">
        <v>66</v>
      </c>
      <c r="AK119">
        <v>51</v>
      </c>
      <c r="AL119">
        <v>38</v>
      </c>
      <c r="AM119">
        <v>94</v>
      </c>
      <c r="AN119">
        <v>64</v>
      </c>
      <c r="AO119">
        <v>34</v>
      </c>
      <c r="AP119">
        <v>250</v>
      </c>
      <c r="AQ119">
        <v>166</v>
      </c>
      <c r="AR119">
        <v>48</v>
      </c>
      <c r="AS119">
        <v>138</v>
      </c>
      <c r="AT119">
        <v>80</v>
      </c>
      <c r="AU119">
        <v>76</v>
      </c>
      <c r="AV119">
        <v>148</v>
      </c>
      <c r="AW119">
        <v>119</v>
      </c>
      <c r="AX119">
        <v>232</v>
      </c>
      <c r="AY119">
        <v>189</v>
      </c>
      <c r="AZ119">
        <v>283</v>
      </c>
      <c r="BA119">
        <v>1023</v>
      </c>
      <c r="BB119">
        <v>492</v>
      </c>
      <c r="BC119">
        <v>211</v>
      </c>
      <c r="BD119">
        <v>534</v>
      </c>
      <c r="BE119">
        <v>235</v>
      </c>
      <c r="BF119">
        <v>187</v>
      </c>
      <c r="BG119">
        <v>125</v>
      </c>
      <c r="BH119">
        <v>86</v>
      </c>
      <c r="BI119">
        <v>247</v>
      </c>
      <c r="BJ119">
        <v>133</v>
      </c>
      <c r="BK119">
        <v>63</v>
      </c>
      <c r="BL119">
        <v>78</v>
      </c>
      <c r="BM119">
        <v>176</v>
      </c>
      <c r="BN119">
        <v>93</v>
      </c>
      <c r="BO119">
        <v>29</v>
      </c>
      <c r="BP119">
        <v>29</v>
      </c>
      <c r="BQ119">
        <v>45</v>
      </c>
      <c r="BR119">
        <v>53</v>
      </c>
      <c r="BS119">
        <v>83</v>
      </c>
      <c r="BT119">
        <v>44</v>
      </c>
      <c r="BU119">
        <v>36</v>
      </c>
      <c r="BV119">
        <v>75</v>
      </c>
      <c r="BW119">
        <v>86</v>
      </c>
      <c r="BX119">
        <v>44</v>
      </c>
      <c r="BY119">
        <v>39</v>
      </c>
      <c r="BZ119">
        <v>39</v>
      </c>
      <c r="CA119">
        <v>118</v>
      </c>
      <c r="CB119">
        <v>54</v>
      </c>
      <c r="CC119">
        <v>32</v>
      </c>
      <c r="CD119">
        <v>25</v>
      </c>
      <c r="CE119">
        <v>4</v>
      </c>
      <c r="CF119">
        <v>23</v>
      </c>
      <c r="CG119">
        <v>46</v>
      </c>
      <c r="CH119">
        <v>15</v>
      </c>
      <c r="CI119">
        <v>29</v>
      </c>
      <c r="CJ119">
        <v>40</v>
      </c>
      <c r="CK119">
        <v>19</v>
      </c>
      <c r="CL119">
        <v>25</v>
      </c>
      <c r="CM119">
        <v>54</v>
      </c>
      <c r="CN119">
        <v>38</v>
      </c>
      <c r="CO119">
        <v>37</v>
      </c>
      <c r="CP119">
        <v>55</v>
      </c>
      <c r="CQ119">
        <v>23</v>
      </c>
      <c r="CR119">
        <v>31</v>
      </c>
      <c r="CT119">
        <f>COUNT(C119:CR119)</f>
        <v>87</v>
      </c>
      <c r="CU119">
        <f>MAX(C119:CR119)</f>
        <v>1023</v>
      </c>
      <c r="CV119">
        <f t="shared" si="9"/>
        <v>10</v>
      </c>
      <c r="CW119">
        <f t="shared" si="10"/>
        <v>35.1</v>
      </c>
      <c r="CX119" t="str">
        <f t="shared" si="13"/>
        <v>a</v>
      </c>
      <c r="CY119" t="str">
        <f t="shared" si="14"/>
        <v>CAPS</v>
      </c>
      <c r="CZ119">
        <f t="shared" si="15"/>
        <v>1.3105413105413104</v>
      </c>
      <c r="DA119" t="s">
        <v>8</v>
      </c>
      <c r="DB119" t="s">
        <v>8</v>
      </c>
      <c r="DF119" t="s">
        <v>8</v>
      </c>
      <c r="DG119" t="s">
        <v>8</v>
      </c>
      <c r="DH119" t="s">
        <v>8</v>
      </c>
    </row>
    <row r="120" spans="1:112" x14ac:dyDescent="0.2">
      <c r="A120" t="s">
        <v>133</v>
      </c>
      <c r="B120">
        <v>1689</v>
      </c>
      <c r="G120">
        <v>1</v>
      </c>
      <c r="I120">
        <v>2</v>
      </c>
      <c r="J120">
        <v>1</v>
      </c>
      <c r="K120">
        <v>14</v>
      </c>
      <c r="L120">
        <v>2</v>
      </c>
      <c r="M120">
        <v>17</v>
      </c>
      <c r="N120">
        <v>3</v>
      </c>
      <c r="P120">
        <v>1</v>
      </c>
      <c r="T120">
        <v>6</v>
      </c>
      <c r="V120">
        <v>1</v>
      </c>
      <c r="X120">
        <v>76</v>
      </c>
      <c r="Y120">
        <v>20</v>
      </c>
      <c r="Z120">
        <v>5</v>
      </c>
      <c r="AA120">
        <v>101</v>
      </c>
      <c r="AB120">
        <v>2</v>
      </c>
      <c r="AD120">
        <v>40</v>
      </c>
      <c r="AH120">
        <v>36</v>
      </c>
      <c r="AM120">
        <v>18</v>
      </c>
      <c r="AN120">
        <v>41</v>
      </c>
      <c r="AP120">
        <v>6</v>
      </c>
      <c r="AR120">
        <v>100</v>
      </c>
      <c r="AS120">
        <v>75</v>
      </c>
      <c r="AU120">
        <v>78</v>
      </c>
      <c r="AV120">
        <v>28</v>
      </c>
      <c r="AW120">
        <v>120</v>
      </c>
      <c r="AY120">
        <v>43</v>
      </c>
      <c r="AZ120">
        <v>100</v>
      </c>
      <c r="BA120">
        <v>3</v>
      </c>
      <c r="BB120">
        <v>19</v>
      </c>
      <c r="BE120">
        <v>325</v>
      </c>
      <c r="BF120">
        <v>48</v>
      </c>
      <c r="BG120">
        <v>47</v>
      </c>
      <c r="BH120">
        <v>6</v>
      </c>
      <c r="BI120">
        <v>40</v>
      </c>
      <c r="BL120">
        <v>24</v>
      </c>
      <c r="BO120">
        <v>180</v>
      </c>
      <c r="BS120">
        <v>207</v>
      </c>
      <c r="BU120">
        <v>2</v>
      </c>
      <c r="BV120">
        <v>400</v>
      </c>
      <c r="BW120">
        <v>44</v>
      </c>
      <c r="BX120">
        <v>56</v>
      </c>
      <c r="BY120">
        <v>150</v>
      </c>
      <c r="BZ120">
        <v>1</v>
      </c>
      <c r="CA120">
        <v>92</v>
      </c>
      <c r="CB120">
        <v>203</v>
      </c>
      <c r="CC120">
        <v>23</v>
      </c>
      <c r="CD120">
        <v>90</v>
      </c>
      <c r="CE120">
        <v>26</v>
      </c>
      <c r="CF120">
        <v>185</v>
      </c>
      <c r="CG120">
        <v>97</v>
      </c>
      <c r="CH120">
        <v>50</v>
      </c>
      <c r="CI120">
        <v>30</v>
      </c>
      <c r="CJ120">
        <v>160</v>
      </c>
      <c r="CK120">
        <v>36</v>
      </c>
      <c r="CL120">
        <v>65</v>
      </c>
      <c r="CM120">
        <v>1</v>
      </c>
      <c r="CN120">
        <v>93</v>
      </c>
      <c r="CO120">
        <v>2</v>
      </c>
      <c r="CP120">
        <v>3</v>
      </c>
      <c r="CR120">
        <v>31</v>
      </c>
      <c r="CT120">
        <f>COUNT(C120:CR120)</f>
        <v>60</v>
      </c>
      <c r="CU120">
        <f>MAX(C120:CR120)</f>
        <v>400</v>
      </c>
      <c r="CV120">
        <f t="shared" si="9"/>
        <v>9</v>
      </c>
      <c r="CW120">
        <f t="shared" si="10"/>
        <v>42.1</v>
      </c>
      <c r="CX120" t="str">
        <f t="shared" si="13"/>
        <v>a</v>
      </c>
      <c r="CY120" t="str">
        <f t="shared" si="14"/>
        <v>CAPS</v>
      </c>
      <c r="CZ120">
        <f t="shared" si="15"/>
        <v>2.3040380047505939</v>
      </c>
      <c r="DA120" t="s">
        <v>8</v>
      </c>
      <c r="DB120" t="s">
        <v>8</v>
      </c>
      <c r="DE120" t="s">
        <v>16</v>
      </c>
      <c r="DF120" t="s">
        <v>84</v>
      </c>
      <c r="DG120" t="s">
        <v>84</v>
      </c>
      <c r="DH120" t="s">
        <v>134</v>
      </c>
    </row>
    <row r="121" spans="1:112" x14ac:dyDescent="0.2">
      <c r="A121" t="s">
        <v>182</v>
      </c>
      <c r="B121">
        <v>1712</v>
      </c>
      <c r="AF121">
        <v>40</v>
      </c>
      <c r="AJ121">
        <v>2</v>
      </c>
      <c r="AL121">
        <v>87</v>
      </c>
      <c r="AN121">
        <v>5</v>
      </c>
      <c r="AO121">
        <v>98</v>
      </c>
      <c r="AP121">
        <v>110</v>
      </c>
      <c r="AR121">
        <v>200</v>
      </c>
      <c r="AS121">
        <v>178</v>
      </c>
      <c r="AT121">
        <v>19</v>
      </c>
      <c r="AU121">
        <v>64</v>
      </c>
      <c r="AV121">
        <v>158</v>
      </c>
      <c r="AW121">
        <v>26</v>
      </c>
      <c r="AX121">
        <v>302</v>
      </c>
      <c r="AY121">
        <v>10</v>
      </c>
      <c r="AZ121">
        <v>130</v>
      </c>
      <c r="BA121">
        <v>590</v>
      </c>
      <c r="BB121">
        <v>299</v>
      </c>
      <c r="BC121">
        <v>4</v>
      </c>
      <c r="BD121">
        <v>238</v>
      </c>
      <c r="BG121">
        <v>95</v>
      </c>
      <c r="BH121">
        <v>60</v>
      </c>
      <c r="BJ121">
        <v>5</v>
      </c>
      <c r="BK121">
        <v>27</v>
      </c>
      <c r="BN121">
        <v>118</v>
      </c>
      <c r="BP121">
        <v>47</v>
      </c>
      <c r="BR121">
        <v>81</v>
      </c>
      <c r="BS121">
        <v>4</v>
      </c>
      <c r="BT121">
        <v>2</v>
      </c>
      <c r="BY121">
        <v>1</v>
      </c>
      <c r="CG121" t="s">
        <v>31</v>
      </c>
      <c r="CO121">
        <v>1</v>
      </c>
      <c r="CT121">
        <f>COUNT(C121:CR121)</f>
        <v>30</v>
      </c>
      <c r="CU121">
        <f>MAX(C121:CR121)</f>
        <v>590</v>
      </c>
      <c r="CV121">
        <f t="shared" si="9"/>
        <v>1</v>
      </c>
      <c r="CW121">
        <f t="shared" si="10"/>
        <v>0.1</v>
      </c>
      <c r="CX121" t="str">
        <f t="shared" si="13"/>
        <v>e</v>
      </c>
      <c r="CY121" t="str">
        <f t="shared" si="14"/>
        <v/>
      </c>
      <c r="CZ121" t="e">
        <f t="shared" si="15"/>
        <v>#VALUE!</v>
      </c>
      <c r="DA121" t="s">
        <v>14</v>
      </c>
      <c r="DB121" t="s">
        <v>14</v>
      </c>
      <c r="DC121" t="s">
        <v>14</v>
      </c>
      <c r="DE121" t="s">
        <v>10</v>
      </c>
      <c r="DF121" t="s">
        <v>21</v>
      </c>
      <c r="DG121" t="s">
        <v>10</v>
      </c>
      <c r="DH121" t="s">
        <v>84</v>
      </c>
    </row>
    <row r="122" spans="1:112" x14ac:dyDescent="0.2">
      <c r="A122" t="s">
        <v>177</v>
      </c>
      <c r="B122">
        <v>1761</v>
      </c>
      <c r="AQ122">
        <v>2</v>
      </c>
      <c r="AR122">
        <v>4</v>
      </c>
      <c r="AS122">
        <v>1</v>
      </c>
      <c r="AT122">
        <v>1</v>
      </c>
      <c r="AV122">
        <v>1</v>
      </c>
      <c r="AW122">
        <v>53</v>
      </c>
      <c r="AX122">
        <v>36</v>
      </c>
      <c r="AY122">
        <v>115</v>
      </c>
      <c r="AZ122">
        <v>148</v>
      </c>
      <c r="BA122">
        <v>318</v>
      </c>
      <c r="BB122">
        <v>99</v>
      </c>
      <c r="BC122">
        <v>57</v>
      </c>
      <c r="BD122">
        <v>93</v>
      </c>
      <c r="BE122">
        <v>69</v>
      </c>
      <c r="BF122">
        <v>109</v>
      </c>
      <c r="BG122">
        <v>343</v>
      </c>
      <c r="BH122">
        <v>237</v>
      </c>
      <c r="BI122">
        <v>231</v>
      </c>
      <c r="BJ122">
        <v>348</v>
      </c>
      <c r="BK122">
        <v>486</v>
      </c>
      <c r="BL122">
        <v>328</v>
      </c>
      <c r="BM122">
        <v>238</v>
      </c>
      <c r="BN122">
        <v>377</v>
      </c>
      <c r="BO122">
        <v>267</v>
      </c>
      <c r="BP122">
        <v>356</v>
      </c>
      <c r="BQ122">
        <v>159</v>
      </c>
      <c r="BR122">
        <v>177</v>
      </c>
      <c r="BS122">
        <v>271</v>
      </c>
      <c r="BT122">
        <v>227</v>
      </c>
      <c r="BU122">
        <v>199</v>
      </c>
      <c r="BV122">
        <v>322</v>
      </c>
      <c r="BW122">
        <v>247</v>
      </c>
      <c r="BX122">
        <v>187</v>
      </c>
      <c r="BY122">
        <v>70</v>
      </c>
      <c r="BZ122">
        <v>192</v>
      </c>
      <c r="CA122">
        <v>272</v>
      </c>
      <c r="CB122">
        <v>314</v>
      </c>
      <c r="CC122">
        <v>163</v>
      </c>
      <c r="CD122">
        <v>155</v>
      </c>
      <c r="CE122">
        <v>123</v>
      </c>
      <c r="CF122">
        <v>182</v>
      </c>
      <c r="CG122">
        <v>292</v>
      </c>
      <c r="CH122">
        <v>218</v>
      </c>
      <c r="CI122">
        <v>256</v>
      </c>
      <c r="CJ122">
        <v>204</v>
      </c>
      <c r="CK122">
        <v>208</v>
      </c>
      <c r="CL122">
        <v>317</v>
      </c>
      <c r="CM122">
        <v>145</v>
      </c>
      <c r="CN122">
        <v>158</v>
      </c>
      <c r="CO122">
        <v>210</v>
      </c>
      <c r="CP122">
        <v>167</v>
      </c>
      <c r="CQ122">
        <v>273</v>
      </c>
      <c r="CR122">
        <v>211</v>
      </c>
      <c r="CT122">
        <f>COUNT(C122:CR122)</f>
        <v>53</v>
      </c>
      <c r="CU122">
        <f>MAX(C122:CR122)</f>
        <v>486</v>
      </c>
      <c r="CV122">
        <f t="shared" si="9"/>
        <v>10</v>
      </c>
      <c r="CW122">
        <f t="shared" si="10"/>
        <v>214.9</v>
      </c>
      <c r="CX122" t="str">
        <f t="shared" si="13"/>
        <v>a</v>
      </c>
      <c r="CY122" t="str">
        <f t="shared" si="14"/>
        <v>BOLD</v>
      </c>
      <c r="CZ122">
        <f t="shared" si="15"/>
        <v>1.3587715216379712</v>
      </c>
      <c r="DA122" t="s">
        <v>8</v>
      </c>
      <c r="DB122" s="1" t="s">
        <v>8</v>
      </c>
      <c r="DF122" s="1" t="s">
        <v>8</v>
      </c>
      <c r="DG122" s="1" t="s">
        <v>8</v>
      </c>
      <c r="DH122" s="1" t="s">
        <v>8</v>
      </c>
    </row>
    <row r="123" spans="1:112" x14ac:dyDescent="0.2">
      <c r="A123" t="s">
        <v>176</v>
      </c>
      <c r="B123">
        <v>1762</v>
      </c>
      <c r="C123">
        <v>2</v>
      </c>
      <c r="D123">
        <v>23</v>
      </c>
      <c r="E123">
        <v>34</v>
      </c>
      <c r="F123">
        <v>24</v>
      </c>
      <c r="G123">
        <v>3</v>
      </c>
      <c r="H123">
        <v>41</v>
      </c>
      <c r="I123">
        <v>48</v>
      </c>
      <c r="J123">
        <v>80</v>
      </c>
      <c r="K123">
        <v>9</v>
      </c>
      <c r="L123">
        <v>35</v>
      </c>
      <c r="M123">
        <v>84</v>
      </c>
      <c r="N123">
        <v>43</v>
      </c>
      <c r="O123">
        <v>55</v>
      </c>
      <c r="P123">
        <v>26</v>
      </c>
      <c r="Q123">
        <v>28</v>
      </c>
      <c r="R123">
        <v>10</v>
      </c>
      <c r="S123">
        <v>18</v>
      </c>
      <c r="T123">
        <v>2</v>
      </c>
      <c r="U123">
        <v>61</v>
      </c>
      <c r="V123">
        <v>3</v>
      </c>
      <c r="W123">
        <v>2</v>
      </c>
      <c r="X123">
        <v>1</v>
      </c>
      <c r="Y123">
        <v>80</v>
      </c>
      <c r="Z123">
        <v>47</v>
      </c>
      <c r="AA123">
        <v>35</v>
      </c>
      <c r="AB123">
        <v>67</v>
      </c>
      <c r="AD123">
        <v>70</v>
      </c>
      <c r="AE123">
        <v>61</v>
      </c>
      <c r="AF123">
        <v>111</v>
      </c>
      <c r="AG123">
        <v>37</v>
      </c>
      <c r="AH123">
        <v>43</v>
      </c>
      <c r="AI123">
        <v>39</v>
      </c>
      <c r="AJ123">
        <v>97</v>
      </c>
      <c r="AK123">
        <v>20</v>
      </c>
      <c r="AL123">
        <v>442</v>
      </c>
      <c r="AM123">
        <v>35</v>
      </c>
      <c r="AN123">
        <v>286</v>
      </c>
      <c r="AO123">
        <v>190</v>
      </c>
      <c r="AP123">
        <v>310</v>
      </c>
      <c r="AQ123">
        <v>79</v>
      </c>
      <c r="AR123">
        <v>299</v>
      </c>
      <c r="AS123">
        <v>191</v>
      </c>
      <c r="AT123">
        <v>126</v>
      </c>
      <c r="AU123">
        <v>151</v>
      </c>
      <c r="AV123">
        <v>178</v>
      </c>
      <c r="AW123">
        <v>234</v>
      </c>
      <c r="AX123">
        <v>492</v>
      </c>
      <c r="AY123">
        <v>345</v>
      </c>
      <c r="AZ123">
        <v>197</v>
      </c>
      <c r="BA123">
        <v>453</v>
      </c>
      <c r="BB123">
        <v>118</v>
      </c>
      <c r="BC123">
        <v>51</v>
      </c>
      <c r="BD123">
        <v>227</v>
      </c>
      <c r="BE123">
        <v>36</v>
      </c>
      <c r="BF123">
        <v>80</v>
      </c>
      <c r="BG123">
        <v>167</v>
      </c>
      <c r="BH123">
        <v>59</v>
      </c>
      <c r="BI123">
        <v>65</v>
      </c>
      <c r="BJ123">
        <v>30</v>
      </c>
      <c r="BK123">
        <v>18</v>
      </c>
      <c r="BL123">
        <v>11</v>
      </c>
      <c r="BM123">
        <v>16</v>
      </c>
      <c r="BN123">
        <v>27</v>
      </c>
      <c r="BP123">
        <v>16</v>
      </c>
      <c r="BQ123">
        <v>7</v>
      </c>
      <c r="BR123">
        <v>20</v>
      </c>
      <c r="BS123">
        <v>12</v>
      </c>
      <c r="BT123">
        <v>59</v>
      </c>
      <c r="BU123">
        <v>3</v>
      </c>
      <c r="BV123">
        <v>4</v>
      </c>
      <c r="BW123">
        <v>3</v>
      </c>
      <c r="BX123">
        <v>76</v>
      </c>
      <c r="BY123">
        <v>10</v>
      </c>
      <c r="BZ123">
        <v>19</v>
      </c>
      <c r="CB123">
        <v>11</v>
      </c>
      <c r="CC123">
        <v>25</v>
      </c>
      <c r="CD123">
        <v>1</v>
      </c>
      <c r="CE123">
        <v>46</v>
      </c>
      <c r="CF123">
        <v>7</v>
      </c>
      <c r="CG123">
        <v>46</v>
      </c>
      <c r="CH123">
        <v>2</v>
      </c>
      <c r="CI123">
        <v>25</v>
      </c>
      <c r="CJ123">
        <v>1</v>
      </c>
      <c r="CK123">
        <v>15</v>
      </c>
      <c r="CM123">
        <v>16</v>
      </c>
      <c r="CN123">
        <v>2</v>
      </c>
      <c r="CO123">
        <v>92</v>
      </c>
      <c r="CP123">
        <v>2</v>
      </c>
      <c r="CQ123">
        <v>55</v>
      </c>
      <c r="CR123">
        <v>9</v>
      </c>
      <c r="CT123">
        <f>COUNT(C123:CR123)</f>
        <v>90</v>
      </c>
      <c r="CU123">
        <f>MAX(C123:CR123)</f>
        <v>492</v>
      </c>
      <c r="CV123">
        <f t="shared" si="9"/>
        <v>9</v>
      </c>
      <c r="CW123">
        <f t="shared" si="10"/>
        <v>21.7</v>
      </c>
      <c r="CX123" t="str">
        <f t="shared" ref="CX123:CX141" si="16">IF(CV123&gt;8,"a",IF(CV123&gt;6,"b",IF(CV123&gt;4,"c",IF(CV123&gt;2,"d",IF(CV123&gt;0,"e",IF(CV123=0,"f"))))))</f>
        <v>a</v>
      </c>
      <c r="CY123" t="str">
        <f t="shared" ref="CY123:CY140" si="17">IF(CW123&gt;200,"BOLD",IF(CW123&gt;20,"CAPS",IF(CW123&lt;20,"")))</f>
        <v>CAPS</v>
      </c>
      <c r="CZ123">
        <f t="shared" ref="CZ123:CZ140" si="18">CG123/CW123</f>
        <v>2.1198156682027651</v>
      </c>
      <c r="DA123" t="s">
        <v>18</v>
      </c>
      <c r="DB123" t="s">
        <v>18</v>
      </c>
      <c r="DF123" t="s">
        <v>8</v>
      </c>
      <c r="DG123" t="s">
        <v>18</v>
      </c>
      <c r="DH123" t="s">
        <v>18</v>
      </c>
    </row>
    <row r="124" spans="1:112" x14ac:dyDescent="0.2">
      <c r="A124" t="s">
        <v>179</v>
      </c>
      <c r="B124">
        <v>1766</v>
      </c>
      <c r="AE124">
        <v>3</v>
      </c>
      <c r="AJ124">
        <v>30</v>
      </c>
      <c r="BA124">
        <v>3</v>
      </c>
      <c r="BB124">
        <v>1</v>
      </c>
      <c r="BC124">
        <v>1</v>
      </c>
      <c r="BD124">
        <v>1</v>
      </c>
      <c r="BH124">
        <v>1</v>
      </c>
      <c r="CT124">
        <f>COUNT(C124:CR124)</f>
        <v>7</v>
      </c>
      <c r="CU124">
        <f>MAX(C124:CR124)</f>
        <v>30</v>
      </c>
      <c r="CV124">
        <f t="shared" si="9"/>
        <v>0</v>
      </c>
      <c r="CW124">
        <f t="shared" si="10"/>
        <v>0</v>
      </c>
      <c r="CX124" t="str">
        <f t="shared" si="16"/>
        <v>f</v>
      </c>
      <c r="CY124" t="str">
        <f t="shared" si="17"/>
        <v/>
      </c>
      <c r="CZ124" t="e">
        <f t="shared" si="18"/>
        <v>#DIV/0!</v>
      </c>
      <c r="DA124" t="s">
        <v>13</v>
      </c>
      <c r="DB124" t="s">
        <v>13</v>
      </c>
      <c r="DF124" t="s">
        <v>13</v>
      </c>
      <c r="DG124" t="s">
        <v>13</v>
      </c>
      <c r="DH124" t="s">
        <v>13</v>
      </c>
    </row>
    <row r="125" spans="1:112" x14ac:dyDescent="0.2">
      <c r="A125" t="s">
        <v>178</v>
      </c>
      <c r="B125">
        <v>1769</v>
      </c>
      <c r="AP125">
        <v>28</v>
      </c>
      <c r="AS125">
        <v>25</v>
      </c>
      <c r="AT125">
        <v>15</v>
      </c>
      <c r="CG125">
        <v>20</v>
      </c>
      <c r="CO125">
        <v>24</v>
      </c>
      <c r="CQ125">
        <v>3</v>
      </c>
      <c r="CT125">
        <f>COUNT(C125:CR125)</f>
        <v>6</v>
      </c>
      <c r="CU125">
        <f>MAX(C125:CR125)</f>
        <v>28</v>
      </c>
      <c r="CV125">
        <f t="shared" si="9"/>
        <v>2</v>
      </c>
      <c r="CW125">
        <f t="shared" si="10"/>
        <v>2.7</v>
      </c>
      <c r="CX125" t="str">
        <f t="shared" si="16"/>
        <v>e</v>
      </c>
      <c r="CY125" t="str">
        <f t="shared" si="17"/>
        <v/>
      </c>
      <c r="CZ125">
        <f t="shared" si="18"/>
        <v>7.4074074074074066</v>
      </c>
      <c r="DA125" t="s">
        <v>13</v>
      </c>
      <c r="DB125" t="s">
        <v>13</v>
      </c>
      <c r="DF125" t="s">
        <v>13</v>
      </c>
      <c r="DG125" t="s">
        <v>13</v>
      </c>
      <c r="DH125" t="s">
        <v>13</v>
      </c>
    </row>
    <row r="126" spans="1:112" x14ac:dyDescent="0.2">
      <c r="A126" t="s">
        <v>180</v>
      </c>
      <c r="B126">
        <v>1775</v>
      </c>
      <c r="M126">
        <v>42</v>
      </c>
      <c r="Q126">
        <v>2</v>
      </c>
      <c r="R126">
        <v>19</v>
      </c>
      <c r="T126">
        <v>20</v>
      </c>
      <c r="U126">
        <v>6</v>
      </c>
      <c r="V126">
        <v>2</v>
      </c>
      <c r="W126">
        <v>13</v>
      </c>
      <c r="Y126">
        <v>11</v>
      </c>
      <c r="Z126">
        <v>15</v>
      </c>
      <c r="AB126">
        <v>49</v>
      </c>
      <c r="AD126">
        <v>25</v>
      </c>
      <c r="AF126">
        <v>3</v>
      </c>
      <c r="AJ126">
        <v>11</v>
      </c>
      <c r="AK126">
        <v>4</v>
      </c>
      <c r="AL126">
        <v>144</v>
      </c>
      <c r="AM126">
        <v>1</v>
      </c>
      <c r="AO126">
        <v>5</v>
      </c>
      <c r="AP126">
        <v>290</v>
      </c>
      <c r="AQ126">
        <v>4</v>
      </c>
      <c r="AR126">
        <v>79</v>
      </c>
      <c r="AS126">
        <v>4</v>
      </c>
      <c r="AT126">
        <v>12</v>
      </c>
      <c r="AU126">
        <v>3</v>
      </c>
      <c r="AV126">
        <v>26</v>
      </c>
      <c r="AX126">
        <v>13</v>
      </c>
      <c r="AZ126">
        <v>4</v>
      </c>
      <c r="BA126">
        <v>178</v>
      </c>
      <c r="BB126">
        <v>25</v>
      </c>
      <c r="BC126">
        <v>4</v>
      </c>
      <c r="BD126">
        <v>18</v>
      </c>
      <c r="BF126">
        <v>41</v>
      </c>
      <c r="BG126">
        <v>35</v>
      </c>
      <c r="BH126">
        <v>78</v>
      </c>
      <c r="BI126">
        <v>11</v>
      </c>
      <c r="BJ126">
        <v>29</v>
      </c>
      <c r="BK126">
        <v>7</v>
      </c>
      <c r="BL126">
        <v>4</v>
      </c>
      <c r="BN126">
        <v>64</v>
      </c>
      <c r="BP126">
        <v>17</v>
      </c>
      <c r="BS126">
        <v>1</v>
      </c>
      <c r="BT126">
        <v>1</v>
      </c>
      <c r="BU126">
        <v>2</v>
      </c>
      <c r="BV126">
        <v>4</v>
      </c>
      <c r="BW126">
        <v>1</v>
      </c>
      <c r="BY126">
        <v>75</v>
      </c>
      <c r="BZ126">
        <v>1</v>
      </c>
      <c r="CB126">
        <v>47</v>
      </c>
      <c r="CC126">
        <v>154</v>
      </c>
      <c r="CE126">
        <v>357</v>
      </c>
      <c r="CG126">
        <v>558</v>
      </c>
      <c r="CI126">
        <v>497</v>
      </c>
      <c r="CJ126">
        <v>21</v>
      </c>
      <c r="CK126">
        <v>4</v>
      </c>
      <c r="CL126">
        <v>3</v>
      </c>
      <c r="CM126">
        <v>90</v>
      </c>
      <c r="CN126">
        <v>3</v>
      </c>
      <c r="CO126">
        <v>361</v>
      </c>
      <c r="CQ126">
        <v>7</v>
      </c>
      <c r="CR126">
        <v>15</v>
      </c>
      <c r="CT126">
        <f>COUNT(C126:CR126)</f>
        <v>59</v>
      </c>
      <c r="CU126">
        <f>MAX(C126:CR126)</f>
        <v>558</v>
      </c>
      <c r="CV126">
        <f t="shared" si="9"/>
        <v>9</v>
      </c>
      <c r="CW126">
        <f t="shared" si="10"/>
        <v>100.1</v>
      </c>
      <c r="CX126" t="str">
        <f t="shared" si="16"/>
        <v>a</v>
      </c>
      <c r="CY126" t="str">
        <f t="shared" si="17"/>
        <v>CAPS</v>
      </c>
      <c r="CZ126">
        <f t="shared" si="18"/>
        <v>5.5744255744255744</v>
      </c>
      <c r="DA126" t="s">
        <v>84</v>
      </c>
      <c r="DB126" t="s">
        <v>17</v>
      </c>
      <c r="DF126" t="s">
        <v>17</v>
      </c>
      <c r="DG126" t="s">
        <v>21</v>
      </c>
      <c r="DH126" t="s">
        <v>21</v>
      </c>
    </row>
    <row r="127" spans="1:112" x14ac:dyDescent="0.2">
      <c r="A127" t="s">
        <v>181</v>
      </c>
      <c r="B127">
        <v>1783</v>
      </c>
      <c r="C127">
        <v>12</v>
      </c>
      <c r="D127">
        <v>28</v>
      </c>
      <c r="E127">
        <v>10</v>
      </c>
      <c r="F127">
        <v>11</v>
      </c>
      <c r="G127">
        <v>5</v>
      </c>
      <c r="H127">
        <v>200</v>
      </c>
      <c r="I127">
        <v>49</v>
      </c>
      <c r="J127">
        <v>112</v>
      </c>
      <c r="K127">
        <v>68</v>
      </c>
      <c r="L127">
        <v>32</v>
      </c>
      <c r="M127">
        <v>40</v>
      </c>
      <c r="N127">
        <v>40</v>
      </c>
      <c r="O127">
        <v>45</v>
      </c>
      <c r="P127">
        <v>55</v>
      </c>
      <c r="Q127">
        <v>138</v>
      </c>
      <c r="R127">
        <v>210</v>
      </c>
      <c r="S127">
        <v>40</v>
      </c>
      <c r="T127">
        <v>76</v>
      </c>
      <c r="U127">
        <v>27</v>
      </c>
      <c r="V127">
        <v>32</v>
      </c>
      <c r="W127">
        <v>33</v>
      </c>
      <c r="X127">
        <v>77</v>
      </c>
      <c r="Y127">
        <v>34</v>
      </c>
      <c r="Z127">
        <v>50</v>
      </c>
      <c r="AA127">
        <v>66</v>
      </c>
      <c r="AB127">
        <v>48</v>
      </c>
      <c r="AC127">
        <v>43</v>
      </c>
      <c r="AD127">
        <v>143</v>
      </c>
      <c r="AE127">
        <v>20</v>
      </c>
      <c r="AF127">
        <v>35</v>
      </c>
      <c r="AG127">
        <v>21</v>
      </c>
      <c r="AH127">
        <v>102</v>
      </c>
      <c r="AI127">
        <v>24</v>
      </c>
      <c r="AJ127">
        <v>46</v>
      </c>
      <c r="AK127">
        <v>49</v>
      </c>
      <c r="AL127">
        <v>106</v>
      </c>
      <c r="AM127">
        <v>192</v>
      </c>
      <c r="AN127">
        <v>280</v>
      </c>
      <c r="AO127">
        <v>29</v>
      </c>
      <c r="AP127">
        <v>230</v>
      </c>
      <c r="AQ127">
        <v>137</v>
      </c>
      <c r="AR127">
        <v>242</v>
      </c>
      <c r="AS127">
        <v>65</v>
      </c>
      <c r="AT127">
        <v>128</v>
      </c>
      <c r="AU127">
        <v>210</v>
      </c>
      <c r="AV127">
        <v>187</v>
      </c>
      <c r="AW127">
        <v>174</v>
      </c>
      <c r="AX127">
        <v>174</v>
      </c>
      <c r="AY127">
        <v>206</v>
      </c>
      <c r="AZ127">
        <v>296</v>
      </c>
      <c r="BA127">
        <v>449</v>
      </c>
      <c r="BB127">
        <v>363</v>
      </c>
      <c r="BC127">
        <v>491</v>
      </c>
      <c r="BD127">
        <v>355</v>
      </c>
      <c r="BE127">
        <v>437</v>
      </c>
      <c r="BF127">
        <v>355</v>
      </c>
      <c r="BG127">
        <v>331</v>
      </c>
      <c r="BH127">
        <v>343</v>
      </c>
      <c r="BI127">
        <v>290</v>
      </c>
      <c r="BJ127">
        <v>334</v>
      </c>
      <c r="BK127">
        <v>281</v>
      </c>
      <c r="BL127">
        <v>268</v>
      </c>
      <c r="BM127">
        <v>243</v>
      </c>
      <c r="BN127">
        <v>429</v>
      </c>
      <c r="BO127">
        <v>354</v>
      </c>
      <c r="BP127">
        <v>320</v>
      </c>
      <c r="BQ127">
        <v>200</v>
      </c>
      <c r="BR127">
        <v>482</v>
      </c>
      <c r="BS127">
        <v>393</v>
      </c>
      <c r="BT127">
        <v>372</v>
      </c>
      <c r="BU127">
        <v>306</v>
      </c>
      <c r="BV127">
        <v>786</v>
      </c>
      <c r="BW127">
        <v>650</v>
      </c>
      <c r="BX127">
        <v>577</v>
      </c>
      <c r="BY127">
        <v>461</v>
      </c>
      <c r="BZ127">
        <v>428</v>
      </c>
      <c r="CA127">
        <v>310</v>
      </c>
      <c r="CB127">
        <v>683</v>
      </c>
      <c r="CC127">
        <v>446</v>
      </c>
      <c r="CD127">
        <v>330</v>
      </c>
      <c r="CE127">
        <v>405</v>
      </c>
      <c r="CF127">
        <v>335</v>
      </c>
      <c r="CG127">
        <v>565</v>
      </c>
      <c r="CH127">
        <v>391</v>
      </c>
      <c r="CI127">
        <v>784</v>
      </c>
      <c r="CJ127">
        <v>408</v>
      </c>
      <c r="CK127">
        <v>430</v>
      </c>
      <c r="CL127">
        <v>432</v>
      </c>
      <c r="CM127">
        <v>250</v>
      </c>
      <c r="CN127">
        <v>238</v>
      </c>
      <c r="CO127">
        <v>351</v>
      </c>
      <c r="CP127">
        <v>274</v>
      </c>
      <c r="CQ127">
        <v>345</v>
      </c>
      <c r="CR127">
        <v>304</v>
      </c>
      <c r="CT127">
        <f>COUNT(C127:CR127)</f>
        <v>94</v>
      </c>
      <c r="CU127">
        <f>MAX(C127:CR127)</f>
        <v>786</v>
      </c>
      <c r="CV127">
        <f t="shared" si="9"/>
        <v>10</v>
      </c>
      <c r="CW127">
        <f t="shared" si="10"/>
        <v>381.6</v>
      </c>
      <c r="CX127" t="str">
        <f t="shared" si="16"/>
        <v>a</v>
      </c>
      <c r="CY127" t="str">
        <f t="shared" si="17"/>
        <v>BOLD</v>
      </c>
      <c r="CZ127">
        <f t="shared" si="18"/>
        <v>1.4806079664570229</v>
      </c>
      <c r="DA127" s="1" t="s">
        <v>8</v>
      </c>
      <c r="DB127" s="1" t="s">
        <v>8</v>
      </c>
      <c r="DF127" s="1" t="s">
        <v>8</v>
      </c>
      <c r="DG127" s="1" t="s">
        <v>8</v>
      </c>
      <c r="DH127" s="1" t="s">
        <v>8</v>
      </c>
    </row>
    <row r="128" spans="1:112" x14ac:dyDescent="0.2">
      <c r="A128" t="s">
        <v>136</v>
      </c>
      <c r="B128">
        <v>1785</v>
      </c>
      <c r="BW128">
        <v>2</v>
      </c>
      <c r="CT128">
        <f>COUNT(C128:CR128)</f>
        <v>1</v>
      </c>
      <c r="CU128">
        <f>MAX(C128:CR128)</f>
        <v>2</v>
      </c>
      <c r="CV128">
        <f t="shared" si="9"/>
        <v>0</v>
      </c>
      <c r="CW128">
        <f t="shared" si="10"/>
        <v>0</v>
      </c>
      <c r="CX128" t="str">
        <f t="shared" si="16"/>
        <v>f</v>
      </c>
      <c r="CY128" t="str">
        <f t="shared" si="17"/>
        <v/>
      </c>
      <c r="CZ128" t="e">
        <f t="shared" si="18"/>
        <v>#DIV/0!</v>
      </c>
      <c r="DA128" t="s">
        <v>11</v>
      </c>
      <c r="DB128" t="s">
        <v>11</v>
      </c>
      <c r="DF128" t="s">
        <v>11</v>
      </c>
      <c r="DG128" s="1" t="s">
        <v>11</v>
      </c>
      <c r="DH128" s="1"/>
    </row>
    <row r="129" spans="1:112" x14ac:dyDescent="0.2">
      <c r="A129" t="s">
        <v>151</v>
      </c>
      <c r="B129">
        <v>1814</v>
      </c>
      <c r="V129">
        <v>2</v>
      </c>
      <c r="CT129">
        <f>COUNT(C129:CR129)</f>
        <v>1</v>
      </c>
      <c r="CU129">
        <f>MAX(C129:CR129)</f>
        <v>2</v>
      </c>
      <c r="CV129">
        <f t="shared" si="9"/>
        <v>0</v>
      </c>
      <c r="CW129">
        <f t="shared" si="10"/>
        <v>0</v>
      </c>
      <c r="CX129" t="str">
        <f t="shared" si="16"/>
        <v>f</v>
      </c>
      <c r="CY129" t="str">
        <f t="shared" si="17"/>
        <v/>
      </c>
      <c r="CZ129" t="e">
        <f t="shared" si="18"/>
        <v>#DIV/0!</v>
      </c>
      <c r="DA129" t="s">
        <v>11</v>
      </c>
      <c r="DB129" t="s">
        <v>11</v>
      </c>
      <c r="DF129" t="s">
        <v>11</v>
      </c>
      <c r="DG129" t="s">
        <v>11</v>
      </c>
      <c r="DH129" t="s">
        <v>11</v>
      </c>
    </row>
    <row r="130" spans="1:112" x14ac:dyDescent="0.2">
      <c r="A130" t="s">
        <v>153</v>
      </c>
      <c r="B130">
        <v>1823</v>
      </c>
      <c r="H130">
        <v>4</v>
      </c>
      <c r="I130">
        <v>2</v>
      </c>
      <c r="J130">
        <v>65</v>
      </c>
      <c r="P130">
        <v>1</v>
      </c>
      <c r="Q130">
        <v>9</v>
      </c>
      <c r="R130">
        <v>1</v>
      </c>
      <c r="U130">
        <v>1</v>
      </c>
      <c r="Y130">
        <v>9</v>
      </c>
      <c r="AB130">
        <v>1</v>
      </c>
      <c r="AD130">
        <v>9</v>
      </c>
      <c r="AG130">
        <v>1</v>
      </c>
      <c r="AH130">
        <v>2</v>
      </c>
      <c r="AJ130">
        <v>1</v>
      </c>
      <c r="AL130">
        <v>30</v>
      </c>
      <c r="AM130">
        <v>26</v>
      </c>
      <c r="AN130">
        <v>12</v>
      </c>
      <c r="AO130">
        <v>8</v>
      </c>
      <c r="AP130">
        <v>2</v>
      </c>
      <c r="AQ130">
        <v>6</v>
      </c>
      <c r="AR130">
        <v>56</v>
      </c>
      <c r="AS130">
        <v>10</v>
      </c>
      <c r="AT130">
        <v>24</v>
      </c>
      <c r="AU130">
        <v>6</v>
      </c>
      <c r="AV130">
        <v>4</v>
      </c>
      <c r="AW130">
        <v>1</v>
      </c>
      <c r="AX130">
        <v>5</v>
      </c>
      <c r="AY130">
        <v>42</v>
      </c>
      <c r="AZ130">
        <v>87</v>
      </c>
      <c r="BA130">
        <v>59</v>
      </c>
      <c r="BB130">
        <v>10</v>
      </c>
      <c r="BC130">
        <v>56</v>
      </c>
      <c r="BD130">
        <v>16</v>
      </c>
      <c r="BE130">
        <v>25</v>
      </c>
      <c r="BF130">
        <v>23</v>
      </c>
      <c r="BG130">
        <v>70</v>
      </c>
      <c r="BH130">
        <v>36</v>
      </c>
      <c r="BI130">
        <v>40</v>
      </c>
      <c r="BJ130">
        <v>120</v>
      </c>
      <c r="BK130">
        <v>42</v>
      </c>
      <c r="BL130">
        <v>29</v>
      </c>
      <c r="BM130">
        <v>18</v>
      </c>
      <c r="BN130">
        <v>39</v>
      </c>
      <c r="BO130">
        <v>91</v>
      </c>
      <c r="BP130">
        <v>12</v>
      </c>
      <c r="BQ130">
        <v>51</v>
      </c>
      <c r="BR130">
        <v>42</v>
      </c>
      <c r="BS130">
        <v>63</v>
      </c>
      <c r="BT130">
        <v>34</v>
      </c>
      <c r="BU130">
        <v>13</v>
      </c>
      <c r="BV130">
        <v>142</v>
      </c>
      <c r="BW130">
        <v>140</v>
      </c>
      <c r="BX130">
        <v>181</v>
      </c>
      <c r="BY130">
        <v>381</v>
      </c>
      <c r="BZ130">
        <v>161</v>
      </c>
      <c r="CA130">
        <v>201</v>
      </c>
      <c r="CB130">
        <v>62</v>
      </c>
      <c r="CC130">
        <v>506</v>
      </c>
      <c r="CD130">
        <v>201</v>
      </c>
      <c r="CE130">
        <v>71</v>
      </c>
      <c r="CF130">
        <v>373</v>
      </c>
      <c r="CG130">
        <v>314</v>
      </c>
      <c r="CH130">
        <v>363</v>
      </c>
      <c r="CI130">
        <v>439</v>
      </c>
      <c r="CJ130">
        <v>296</v>
      </c>
      <c r="CK130">
        <v>395</v>
      </c>
      <c r="CL130">
        <v>315</v>
      </c>
      <c r="CM130">
        <v>244</v>
      </c>
      <c r="CN130">
        <v>529</v>
      </c>
      <c r="CO130">
        <v>603</v>
      </c>
      <c r="CP130">
        <v>240</v>
      </c>
      <c r="CQ130">
        <v>412</v>
      </c>
      <c r="CR130">
        <v>237</v>
      </c>
      <c r="CT130">
        <f>COUNT(C130:CR130)</f>
        <v>72</v>
      </c>
      <c r="CU130">
        <f>MAX(C130:CR130)</f>
        <v>603</v>
      </c>
      <c r="CV130">
        <f t="shared" si="9"/>
        <v>10</v>
      </c>
      <c r="CW130">
        <f t="shared" si="10"/>
        <v>371</v>
      </c>
      <c r="CX130" t="str">
        <f t="shared" si="16"/>
        <v>a</v>
      </c>
      <c r="CY130" t="str">
        <f t="shared" si="17"/>
        <v>BOLD</v>
      </c>
      <c r="CZ130">
        <f t="shared" si="18"/>
        <v>0.84636118598382748</v>
      </c>
      <c r="DA130" s="1" t="s">
        <v>8</v>
      </c>
      <c r="DB130" t="s">
        <v>8</v>
      </c>
      <c r="DF130" t="s">
        <v>8</v>
      </c>
      <c r="DG130" t="s">
        <v>8</v>
      </c>
      <c r="DH130" t="s">
        <v>8</v>
      </c>
    </row>
    <row r="131" spans="1:112" x14ac:dyDescent="0.2">
      <c r="A131" t="s">
        <v>154</v>
      </c>
      <c r="B131">
        <v>1826</v>
      </c>
      <c r="C131">
        <v>3</v>
      </c>
      <c r="D131">
        <v>38</v>
      </c>
      <c r="E131">
        <v>16</v>
      </c>
      <c r="F131">
        <v>48</v>
      </c>
      <c r="G131">
        <v>26</v>
      </c>
      <c r="H131">
        <v>32</v>
      </c>
      <c r="I131">
        <v>30</v>
      </c>
      <c r="J131">
        <v>38</v>
      </c>
      <c r="K131">
        <v>45</v>
      </c>
      <c r="L131">
        <v>42</v>
      </c>
      <c r="M131">
        <v>112</v>
      </c>
      <c r="N131">
        <v>170</v>
      </c>
      <c r="O131">
        <v>55</v>
      </c>
      <c r="P131">
        <v>213</v>
      </c>
      <c r="Q131">
        <v>28</v>
      </c>
      <c r="R131">
        <v>39</v>
      </c>
      <c r="T131">
        <v>37</v>
      </c>
      <c r="U131">
        <v>186</v>
      </c>
      <c r="V131">
        <v>44</v>
      </c>
      <c r="W131">
        <v>49</v>
      </c>
      <c r="X131">
        <v>59</v>
      </c>
      <c r="Y131">
        <v>8</v>
      </c>
      <c r="Z131">
        <v>15</v>
      </c>
      <c r="AA131">
        <v>40</v>
      </c>
      <c r="AB131">
        <v>48</v>
      </c>
      <c r="AC131">
        <v>76</v>
      </c>
      <c r="AD131">
        <v>67</v>
      </c>
      <c r="AE131">
        <v>15</v>
      </c>
      <c r="AF131">
        <v>50</v>
      </c>
      <c r="AG131">
        <v>57</v>
      </c>
      <c r="AH131">
        <v>70</v>
      </c>
      <c r="AI131">
        <v>18</v>
      </c>
      <c r="AJ131">
        <v>46</v>
      </c>
      <c r="AK131">
        <v>37</v>
      </c>
      <c r="AL131">
        <v>60</v>
      </c>
      <c r="AM131">
        <v>39</v>
      </c>
      <c r="AN131">
        <v>146</v>
      </c>
      <c r="AO131">
        <v>186</v>
      </c>
      <c r="AP131">
        <v>140</v>
      </c>
      <c r="AQ131">
        <v>280</v>
      </c>
      <c r="AR131">
        <v>168</v>
      </c>
      <c r="AS131">
        <v>93</v>
      </c>
      <c r="AT131">
        <v>126</v>
      </c>
      <c r="AU131">
        <v>115</v>
      </c>
      <c r="AV131">
        <v>199</v>
      </c>
      <c r="AW131">
        <v>129</v>
      </c>
      <c r="AX131">
        <v>429</v>
      </c>
      <c r="AY131">
        <v>346</v>
      </c>
      <c r="AZ131">
        <v>278</v>
      </c>
      <c r="BA131">
        <v>579</v>
      </c>
      <c r="BB131">
        <v>245</v>
      </c>
      <c r="BC131">
        <v>268</v>
      </c>
      <c r="BD131">
        <v>246</v>
      </c>
      <c r="BE131">
        <v>58</v>
      </c>
      <c r="BF131">
        <v>122</v>
      </c>
      <c r="BG131">
        <v>158</v>
      </c>
      <c r="BH131">
        <v>59</v>
      </c>
      <c r="BI131">
        <v>28</v>
      </c>
      <c r="BJ131">
        <v>34</v>
      </c>
      <c r="BK131">
        <v>63</v>
      </c>
      <c r="BL131">
        <v>79</v>
      </c>
      <c r="BM131">
        <v>60</v>
      </c>
      <c r="BN131">
        <v>143</v>
      </c>
      <c r="BO131">
        <v>113</v>
      </c>
      <c r="BP131">
        <v>250</v>
      </c>
      <c r="BQ131">
        <v>150</v>
      </c>
      <c r="BR131">
        <v>115</v>
      </c>
      <c r="BS131">
        <v>119</v>
      </c>
      <c r="BT131">
        <v>102</v>
      </c>
      <c r="BU131">
        <v>36</v>
      </c>
      <c r="BV131">
        <v>157</v>
      </c>
      <c r="BW131">
        <v>125</v>
      </c>
      <c r="BX131">
        <v>63</v>
      </c>
      <c r="BY131">
        <v>126</v>
      </c>
      <c r="BZ131">
        <v>100</v>
      </c>
      <c r="CA131">
        <v>104</v>
      </c>
      <c r="CB131">
        <v>74</v>
      </c>
      <c r="CC131">
        <v>169</v>
      </c>
      <c r="CD131">
        <v>121</v>
      </c>
      <c r="CE131">
        <v>47</v>
      </c>
      <c r="CF131">
        <v>104</v>
      </c>
      <c r="CG131">
        <v>103</v>
      </c>
      <c r="CH131">
        <v>68</v>
      </c>
      <c r="CI131">
        <v>109</v>
      </c>
      <c r="CJ131">
        <v>91</v>
      </c>
      <c r="CK131">
        <v>94</v>
      </c>
      <c r="CL131">
        <v>33</v>
      </c>
      <c r="CM131">
        <v>25</v>
      </c>
      <c r="CN131">
        <v>63</v>
      </c>
      <c r="CO131">
        <v>65</v>
      </c>
      <c r="CP131">
        <v>47</v>
      </c>
      <c r="CQ131">
        <v>37</v>
      </c>
      <c r="CR131">
        <v>63</v>
      </c>
      <c r="CT131">
        <f>COUNT(C131:CR131)</f>
        <v>93</v>
      </c>
      <c r="CU131">
        <f>MAX(C131:CR131)</f>
        <v>579</v>
      </c>
      <c r="CV131">
        <f t="shared" si="9"/>
        <v>10</v>
      </c>
      <c r="CW131">
        <f t="shared" si="10"/>
        <v>62.7</v>
      </c>
      <c r="CX131" t="str">
        <f t="shared" si="16"/>
        <v>a</v>
      </c>
      <c r="CY131" t="str">
        <f t="shared" si="17"/>
        <v>CAPS</v>
      </c>
      <c r="CZ131">
        <f t="shared" si="18"/>
        <v>1.6427432216905899</v>
      </c>
      <c r="DA131" t="s">
        <v>8</v>
      </c>
      <c r="DB131" t="s">
        <v>8</v>
      </c>
      <c r="DF131" t="s">
        <v>8</v>
      </c>
      <c r="DG131" t="s">
        <v>8</v>
      </c>
      <c r="DH131" t="s">
        <v>8</v>
      </c>
    </row>
    <row r="132" spans="1:112" x14ac:dyDescent="0.2">
      <c r="A132" t="s">
        <v>158</v>
      </c>
      <c r="B132">
        <v>1835</v>
      </c>
      <c r="C132">
        <v>8</v>
      </c>
      <c r="D132">
        <v>4</v>
      </c>
      <c r="E132">
        <v>3</v>
      </c>
      <c r="F132">
        <v>8</v>
      </c>
      <c r="G132">
        <v>40</v>
      </c>
      <c r="H132">
        <v>17</v>
      </c>
      <c r="I132">
        <v>13</v>
      </c>
      <c r="J132">
        <v>50</v>
      </c>
      <c r="K132">
        <v>43</v>
      </c>
      <c r="L132">
        <v>8</v>
      </c>
      <c r="M132">
        <v>52</v>
      </c>
      <c r="N132">
        <v>15</v>
      </c>
      <c r="O132">
        <v>7</v>
      </c>
      <c r="P132">
        <v>12</v>
      </c>
      <c r="Q132">
        <v>50</v>
      </c>
      <c r="R132">
        <v>16</v>
      </c>
      <c r="S132">
        <v>35</v>
      </c>
      <c r="T132">
        <v>10</v>
      </c>
      <c r="U132">
        <v>38</v>
      </c>
      <c r="V132">
        <v>16</v>
      </c>
      <c r="W132">
        <v>10</v>
      </c>
      <c r="X132">
        <v>4</v>
      </c>
      <c r="Y132">
        <v>5</v>
      </c>
      <c r="Z132">
        <v>7</v>
      </c>
      <c r="AA132">
        <v>15</v>
      </c>
      <c r="AB132">
        <v>11</v>
      </c>
      <c r="AC132">
        <v>37</v>
      </c>
      <c r="AD132">
        <v>5</v>
      </c>
      <c r="AE132">
        <v>1</v>
      </c>
      <c r="AF132">
        <v>22</v>
      </c>
      <c r="AG132">
        <v>16</v>
      </c>
      <c r="AH132">
        <v>15</v>
      </c>
      <c r="AI132">
        <v>6</v>
      </c>
      <c r="AJ132">
        <v>17</v>
      </c>
      <c r="AK132">
        <v>20</v>
      </c>
      <c r="AL132">
        <v>26</v>
      </c>
      <c r="AM132">
        <v>55</v>
      </c>
      <c r="AN132">
        <v>22</v>
      </c>
      <c r="AO132">
        <v>32</v>
      </c>
      <c r="AP132">
        <v>27</v>
      </c>
      <c r="AQ132">
        <v>45</v>
      </c>
      <c r="AR132">
        <v>79</v>
      </c>
      <c r="AS132">
        <v>16</v>
      </c>
      <c r="AT132">
        <v>14</v>
      </c>
      <c r="AU132">
        <v>25</v>
      </c>
      <c r="AV132">
        <v>24</v>
      </c>
      <c r="AW132">
        <v>86</v>
      </c>
      <c r="AX132">
        <v>41</v>
      </c>
      <c r="AY132">
        <v>32</v>
      </c>
      <c r="AZ132">
        <v>26</v>
      </c>
      <c r="BA132">
        <v>61</v>
      </c>
      <c r="BB132">
        <v>38</v>
      </c>
      <c r="BC132">
        <v>22</v>
      </c>
      <c r="BD132">
        <v>24</v>
      </c>
      <c r="BE132">
        <v>9</v>
      </c>
      <c r="BF132">
        <v>8</v>
      </c>
      <c r="BG132">
        <v>4</v>
      </c>
      <c r="BH132">
        <v>8</v>
      </c>
      <c r="BI132">
        <v>9</v>
      </c>
      <c r="BJ132">
        <v>15</v>
      </c>
      <c r="BK132">
        <v>6</v>
      </c>
      <c r="BL132">
        <v>22</v>
      </c>
      <c r="BM132">
        <v>28</v>
      </c>
      <c r="BN132">
        <v>31</v>
      </c>
      <c r="BO132">
        <v>17</v>
      </c>
      <c r="BP132">
        <v>25</v>
      </c>
      <c r="BQ132">
        <v>20</v>
      </c>
      <c r="BR132">
        <v>43</v>
      </c>
      <c r="BS132">
        <v>79</v>
      </c>
      <c r="BT132">
        <v>56</v>
      </c>
      <c r="BU132">
        <v>35</v>
      </c>
      <c r="BV132">
        <v>23</v>
      </c>
      <c r="BW132">
        <v>36</v>
      </c>
      <c r="BX132">
        <v>48</v>
      </c>
      <c r="BY132">
        <v>43</v>
      </c>
      <c r="BZ132">
        <v>20</v>
      </c>
      <c r="CA132">
        <v>46</v>
      </c>
      <c r="CB132">
        <v>80</v>
      </c>
      <c r="CC132">
        <v>36</v>
      </c>
      <c r="CD132">
        <v>47</v>
      </c>
      <c r="CE132">
        <v>57</v>
      </c>
      <c r="CF132">
        <v>35</v>
      </c>
      <c r="CG132">
        <v>44</v>
      </c>
      <c r="CH132">
        <v>12</v>
      </c>
      <c r="CI132">
        <v>37</v>
      </c>
      <c r="CJ132">
        <v>10</v>
      </c>
      <c r="CK132">
        <v>40</v>
      </c>
      <c r="CL132">
        <v>16</v>
      </c>
      <c r="CM132">
        <v>23</v>
      </c>
      <c r="CN132">
        <v>26</v>
      </c>
      <c r="CO132">
        <v>26</v>
      </c>
      <c r="CP132">
        <v>22</v>
      </c>
      <c r="CQ132">
        <v>27</v>
      </c>
      <c r="CR132">
        <v>23</v>
      </c>
      <c r="CT132">
        <f>COUNT(C132:CR132)</f>
        <v>94</v>
      </c>
      <c r="CU132">
        <f>MAX(C132:CR132)</f>
        <v>86</v>
      </c>
      <c r="CV132">
        <f t="shared" si="9"/>
        <v>10</v>
      </c>
      <c r="CW132">
        <f t="shared" si="10"/>
        <v>25</v>
      </c>
      <c r="CX132" t="str">
        <f t="shared" si="16"/>
        <v>a</v>
      </c>
      <c r="CY132" t="str">
        <f t="shared" si="17"/>
        <v>CAPS</v>
      </c>
      <c r="CZ132">
        <f t="shared" si="18"/>
        <v>1.76</v>
      </c>
      <c r="DA132" t="s">
        <v>8</v>
      </c>
      <c r="DB132" t="s">
        <v>8</v>
      </c>
      <c r="DF132" t="s">
        <v>8</v>
      </c>
      <c r="DG132" t="s">
        <v>8</v>
      </c>
      <c r="DH132" t="s">
        <v>8</v>
      </c>
    </row>
    <row r="133" spans="1:112" x14ac:dyDescent="0.2">
      <c r="A133" t="s">
        <v>152</v>
      </c>
      <c r="B133">
        <v>1836</v>
      </c>
      <c r="AD133">
        <v>6</v>
      </c>
      <c r="AT133">
        <v>1</v>
      </c>
      <c r="AW133">
        <v>3</v>
      </c>
      <c r="CT133">
        <f>COUNT(C133:CR133)</f>
        <v>3</v>
      </c>
      <c r="CU133">
        <f>MAX(C133:CR133)</f>
        <v>6</v>
      </c>
      <c r="CV133">
        <f t="shared" ref="CV133:CV168" si="19">COUNT(CI133:CR133)</f>
        <v>0</v>
      </c>
      <c r="CW133">
        <f t="shared" ref="CW133:CW168" si="20">SUM(CI133:CR133)/10</f>
        <v>0</v>
      </c>
      <c r="CX133" t="str">
        <f t="shared" si="16"/>
        <v>f</v>
      </c>
      <c r="CY133" t="str">
        <f t="shared" si="17"/>
        <v/>
      </c>
      <c r="CZ133" t="e">
        <f t="shared" si="18"/>
        <v>#DIV/0!</v>
      </c>
      <c r="DA133" t="s">
        <v>13</v>
      </c>
      <c r="DB133" t="s">
        <v>13</v>
      </c>
      <c r="DF133" t="s">
        <v>13</v>
      </c>
      <c r="DG133" t="s">
        <v>13</v>
      </c>
      <c r="DH133" t="s">
        <v>13</v>
      </c>
    </row>
    <row r="134" spans="1:112" x14ac:dyDescent="0.2">
      <c r="A134" t="s">
        <v>324</v>
      </c>
      <c r="B134">
        <v>1839</v>
      </c>
      <c r="C134">
        <v>15</v>
      </c>
      <c r="D134">
        <v>550</v>
      </c>
      <c r="E134">
        <v>461</v>
      </c>
      <c r="F134">
        <v>120</v>
      </c>
      <c r="G134">
        <v>700</v>
      </c>
      <c r="H134">
        <v>210</v>
      </c>
      <c r="I134">
        <v>267</v>
      </c>
      <c r="J134">
        <v>250</v>
      </c>
      <c r="K134">
        <v>290</v>
      </c>
      <c r="L134">
        <v>410</v>
      </c>
      <c r="M134">
        <v>850</v>
      </c>
      <c r="N134">
        <v>425</v>
      </c>
      <c r="O134">
        <v>465</v>
      </c>
      <c r="P134">
        <v>625</v>
      </c>
      <c r="Q134">
        <v>481</v>
      </c>
      <c r="R134">
        <v>495</v>
      </c>
      <c r="S134">
        <v>170</v>
      </c>
      <c r="T134">
        <v>208</v>
      </c>
      <c r="U134">
        <v>333</v>
      </c>
      <c r="V134">
        <v>130</v>
      </c>
      <c r="W134">
        <v>151</v>
      </c>
      <c r="X134">
        <v>400</v>
      </c>
      <c r="Y134">
        <v>340</v>
      </c>
      <c r="Z134">
        <v>202</v>
      </c>
      <c r="AA134">
        <v>400</v>
      </c>
      <c r="AB134">
        <v>302</v>
      </c>
      <c r="AC134">
        <v>467</v>
      </c>
      <c r="AD134">
        <v>610</v>
      </c>
      <c r="AE134">
        <v>100</v>
      </c>
      <c r="AF134">
        <v>457</v>
      </c>
      <c r="AG134">
        <v>269</v>
      </c>
      <c r="AH134">
        <v>1186</v>
      </c>
      <c r="AI134">
        <v>451</v>
      </c>
      <c r="AJ134">
        <v>492</v>
      </c>
      <c r="AK134">
        <v>638</v>
      </c>
      <c r="AL134">
        <v>470</v>
      </c>
      <c r="AM134">
        <v>535</v>
      </c>
      <c r="AN134">
        <v>800</v>
      </c>
      <c r="AO134">
        <v>821</v>
      </c>
      <c r="AP134">
        <v>1200</v>
      </c>
      <c r="AQ134">
        <v>621</v>
      </c>
      <c r="AR134">
        <v>727</v>
      </c>
      <c r="AS134">
        <v>448</v>
      </c>
      <c r="AT134">
        <v>827</v>
      </c>
      <c r="AU134">
        <v>720</v>
      </c>
      <c r="AV134">
        <v>1498</v>
      </c>
      <c r="AW134">
        <v>1870</v>
      </c>
      <c r="AX134">
        <v>1890</v>
      </c>
      <c r="AY134">
        <v>1272</v>
      </c>
      <c r="AZ134">
        <v>1567</v>
      </c>
      <c r="BA134">
        <v>2512</v>
      </c>
      <c r="BB134">
        <v>1458</v>
      </c>
      <c r="BC134">
        <v>1145</v>
      </c>
      <c r="BD134">
        <v>2986</v>
      </c>
      <c r="BE134">
        <v>1242</v>
      </c>
      <c r="BF134">
        <v>1165</v>
      </c>
      <c r="BG134">
        <v>753</v>
      </c>
      <c r="BH134">
        <v>786</v>
      </c>
      <c r="BI134">
        <v>1241</v>
      </c>
      <c r="BJ134">
        <v>1852</v>
      </c>
      <c r="BK134">
        <v>663</v>
      </c>
      <c r="BL134">
        <v>923</v>
      </c>
      <c r="BM134">
        <v>1347</v>
      </c>
      <c r="BN134">
        <v>1209</v>
      </c>
      <c r="BO134">
        <v>513</v>
      </c>
      <c r="BP134">
        <v>1577</v>
      </c>
      <c r="BQ134">
        <v>714</v>
      </c>
      <c r="BR134">
        <v>1419</v>
      </c>
      <c r="BS134">
        <v>1686</v>
      </c>
      <c r="BT134">
        <v>1370</v>
      </c>
      <c r="BU134">
        <v>844</v>
      </c>
      <c r="BV134">
        <v>1307</v>
      </c>
      <c r="BW134">
        <v>1026</v>
      </c>
      <c r="BX134">
        <v>1631</v>
      </c>
      <c r="BY134">
        <v>2089</v>
      </c>
      <c r="BZ134">
        <v>771</v>
      </c>
      <c r="CA134">
        <v>1471</v>
      </c>
      <c r="CB134">
        <v>1120</v>
      </c>
      <c r="CC134">
        <v>961</v>
      </c>
      <c r="CD134">
        <v>767</v>
      </c>
      <c r="CE134">
        <v>1044</v>
      </c>
      <c r="CF134">
        <v>821</v>
      </c>
      <c r="CG134">
        <v>898</v>
      </c>
      <c r="CH134">
        <v>1052</v>
      </c>
      <c r="CI134">
        <v>1210</v>
      </c>
      <c r="CJ134">
        <v>659</v>
      </c>
      <c r="CK134">
        <v>801</v>
      </c>
      <c r="CL134">
        <v>669</v>
      </c>
      <c r="CM134">
        <v>329</v>
      </c>
      <c r="CN134">
        <v>547</v>
      </c>
      <c r="CO134">
        <v>794</v>
      </c>
      <c r="CP134">
        <v>313</v>
      </c>
      <c r="CQ134">
        <v>1171</v>
      </c>
      <c r="CR134">
        <v>766</v>
      </c>
      <c r="CT134">
        <f>COUNT(C134:CR134)</f>
        <v>94</v>
      </c>
      <c r="CU134">
        <f>MAX(C134:CR134)</f>
        <v>2986</v>
      </c>
      <c r="CV134">
        <f t="shared" si="19"/>
        <v>10</v>
      </c>
      <c r="CW134">
        <f t="shared" si="20"/>
        <v>725.9</v>
      </c>
      <c r="CX134" t="str">
        <f t="shared" si="16"/>
        <v>a</v>
      </c>
      <c r="CY134" t="str">
        <f t="shared" si="17"/>
        <v>BOLD</v>
      </c>
      <c r="CZ134">
        <f t="shared" si="18"/>
        <v>1.2370849979335996</v>
      </c>
      <c r="DA134" s="1" t="s">
        <v>8</v>
      </c>
      <c r="DB134" s="1" t="s">
        <v>8</v>
      </c>
      <c r="DF134" s="1" t="s">
        <v>8</v>
      </c>
      <c r="DG134" s="1" t="s">
        <v>8</v>
      </c>
      <c r="DH134" s="1" t="s">
        <v>8</v>
      </c>
    </row>
    <row r="135" spans="1:112" x14ac:dyDescent="0.2">
      <c r="A135" t="s">
        <v>163</v>
      </c>
      <c r="B135">
        <v>1843</v>
      </c>
      <c r="AD135">
        <v>1</v>
      </c>
      <c r="AG135">
        <v>1</v>
      </c>
      <c r="AH135">
        <v>1</v>
      </c>
      <c r="AI135">
        <v>2</v>
      </c>
      <c r="AL135">
        <v>2</v>
      </c>
      <c r="AP135">
        <v>3</v>
      </c>
      <c r="AT135">
        <v>9</v>
      </c>
      <c r="AU135">
        <v>14</v>
      </c>
      <c r="AV135">
        <v>11</v>
      </c>
      <c r="AW135">
        <v>14</v>
      </c>
      <c r="AX135">
        <v>7</v>
      </c>
      <c r="AY135">
        <v>9</v>
      </c>
      <c r="AZ135">
        <v>12</v>
      </c>
      <c r="BA135">
        <v>16</v>
      </c>
      <c r="BB135">
        <v>3</v>
      </c>
      <c r="BC135">
        <v>2</v>
      </c>
      <c r="BD135">
        <v>3</v>
      </c>
      <c r="BF135">
        <v>12</v>
      </c>
      <c r="BG135">
        <v>5</v>
      </c>
      <c r="BK135">
        <v>2</v>
      </c>
      <c r="BM135">
        <v>2</v>
      </c>
      <c r="BN135">
        <v>1</v>
      </c>
      <c r="BS135">
        <v>1</v>
      </c>
      <c r="BY135" t="s">
        <v>31</v>
      </c>
      <c r="BZ135">
        <v>11</v>
      </c>
      <c r="CA135">
        <v>6</v>
      </c>
      <c r="CB135">
        <v>1</v>
      </c>
      <c r="CC135">
        <v>11</v>
      </c>
      <c r="CD135">
        <v>2</v>
      </c>
      <c r="CE135">
        <v>2</v>
      </c>
      <c r="CF135">
        <v>2</v>
      </c>
      <c r="CG135">
        <v>6</v>
      </c>
      <c r="CH135">
        <v>1</v>
      </c>
      <c r="CJ135">
        <v>3</v>
      </c>
      <c r="CK135">
        <v>3</v>
      </c>
      <c r="CR135">
        <v>1</v>
      </c>
      <c r="CT135">
        <f>COUNT(C135:CR135)</f>
        <v>35</v>
      </c>
      <c r="CU135">
        <f>MAX(C135:CR135)</f>
        <v>16</v>
      </c>
      <c r="CV135">
        <f t="shared" si="19"/>
        <v>3</v>
      </c>
      <c r="CW135">
        <f t="shared" si="20"/>
        <v>0.7</v>
      </c>
      <c r="CX135" t="str">
        <f t="shared" si="16"/>
        <v>d</v>
      </c>
      <c r="CY135" t="str">
        <f t="shared" si="17"/>
        <v/>
      </c>
      <c r="CZ135">
        <f t="shared" si="18"/>
        <v>8.5714285714285712</v>
      </c>
      <c r="DA135" t="s">
        <v>17</v>
      </c>
      <c r="DB135" t="s">
        <v>21</v>
      </c>
      <c r="DC135" t="s">
        <v>21</v>
      </c>
      <c r="DD135" t="s">
        <v>10</v>
      </c>
      <c r="DF135" t="s">
        <v>14</v>
      </c>
      <c r="DG135" t="s">
        <v>14</v>
      </c>
      <c r="DH135" t="s">
        <v>10</v>
      </c>
    </row>
    <row r="136" spans="1:112" x14ac:dyDescent="0.2">
      <c r="A136" t="s">
        <v>162</v>
      </c>
      <c r="B136">
        <v>1846</v>
      </c>
      <c r="C136">
        <v>25</v>
      </c>
      <c r="D136">
        <v>265</v>
      </c>
      <c r="E136">
        <v>211</v>
      </c>
      <c r="F136">
        <v>280</v>
      </c>
      <c r="G136">
        <v>500</v>
      </c>
      <c r="H136">
        <v>260</v>
      </c>
      <c r="I136">
        <v>225</v>
      </c>
      <c r="J136">
        <v>555</v>
      </c>
      <c r="K136">
        <v>500</v>
      </c>
      <c r="L136">
        <v>220</v>
      </c>
      <c r="M136">
        <v>750</v>
      </c>
      <c r="N136">
        <v>230</v>
      </c>
      <c r="O136">
        <v>365</v>
      </c>
      <c r="P136">
        <v>211</v>
      </c>
      <c r="Q136">
        <v>256</v>
      </c>
      <c r="R136">
        <v>250</v>
      </c>
      <c r="S136">
        <v>180</v>
      </c>
      <c r="T136">
        <v>195</v>
      </c>
      <c r="U136">
        <v>526</v>
      </c>
      <c r="V136">
        <v>441</v>
      </c>
      <c r="W136">
        <v>300</v>
      </c>
      <c r="X136">
        <v>450</v>
      </c>
      <c r="Y136">
        <v>355</v>
      </c>
      <c r="Z136">
        <v>147</v>
      </c>
      <c r="AA136">
        <v>343</v>
      </c>
      <c r="AB136">
        <v>316</v>
      </c>
      <c r="AC136">
        <v>372</v>
      </c>
      <c r="AD136">
        <v>506</v>
      </c>
      <c r="AE136">
        <v>67</v>
      </c>
      <c r="AF136">
        <v>402</v>
      </c>
      <c r="AG136">
        <v>297</v>
      </c>
      <c r="AH136">
        <v>452</v>
      </c>
      <c r="AI136">
        <v>227</v>
      </c>
      <c r="AJ136">
        <v>272</v>
      </c>
      <c r="AK136">
        <v>405</v>
      </c>
      <c r="AL136">
        <v>388</v>
      </c>
      <c r="AM136">
        <v>572</v>
      </c>
      <c r="AN136">
        <v>578</v>
      </c>
      <c r="AO136">
        <v>1208</v>
      </c>
      <c r="AP136">
        <v>1600</v>
      </c>
      <c r="AQ136">
        <v>739</v>
      </c>
      <c r="AR136">
        <v>911</v>
      </c>
      <c r="AS136">
        <v>520</v>
      </c>
      <c r="AT136">
        <v>819</v>
      </c>
      <c r="AU136">
        <v>1500</v>
      </c>
      <c r="AV136">
        <v>1194</v>
      </c>
      <c r="AW136">
        <v>2404</v>
      </c>
      <c r="AX136">
        <v>2995</v>
      </c>
      <c r="AY136">
        <v>3021</v>
      </c>
      <c r="AZ136">
        <v>2121</v>
      </c>
      <c r="BA136">
        <v>2018</v>
      </c>
      <c r="BB136">
        <v>2113</v>
      </c>
      <c r="BC136">
        <v>1409</v>
      </c>
      <c r="BD136">
        <v>1804</v>
      </c>
      <c r="BE136">
        <v>1397</v>
      </c>
      <c r="BF136">
        <v>1078</v>
      </c>
      <c r="BG136">
        <v>826</v>
      </c>
      <c r="BH136">
        <v>696</v>
      </c>
      <c r="BI136">
        <v>1133</v>
      </c>
      <c r="BJ136">
        <v>723</v>
      </c>
      <c r="BK136">
        <v>274</v>
      </c>
      <c r="BL136">
        <v>893</v>
      </c>
      <c r="BM136">
        <v>681</v>
      </c>
      <c r="BN136">
        <v>895</v>
      </c>
      <c r="BO136">
        <v>790</v>
      </c>
      <c r="BP136">
        <v>2079</v>
      </c>
      <c r="BQ136">
        <v>1557</v>
      </c>
      <c r="BR136">
        <v>888</v>
      </c>
      <c r="BS136">
        <v>1484</v>
      </c>
      <c r="BT136">
        <v>1457</v>
      </c>
      <c r="BU136">
        <v>1164</v>
      </c>
      <c r="BV136">
        <v>1115</v>
      </c>
      <c r="BW136">
        <v>994</v>
      </c>
      <c r="BX136">
        <v>1397</v>
      </c>
      <c r="BY136">
        <v>1394</v>
      </c>
      <c r="BZ136">
        <v>855</v>
      </c>
      <c r="CA136">
        <v>1251</v>
      </c>
      <c r="CB136">
        <v>1026</v>
      </c>
      <c r="CC136">
        <v>1175</v>
      </c>
      <c r="CD136">
        <v>971</v>
      </c>
      <c r="CE136">
        <v>616</v>
      </c>
      <c r="CF136">
        <v>1254</v>
      </c>
      <c r="CG136">
        <v>1033</v>
      </c>
      <c r="CH136">
        <v>990</v>
      </c>
      <c r="CI136">
        <v>1910</v>
      </c>
      <c r="CJ136">
        <v>614</v>
      </c>
      <c r="CK136">
        <v>1291</v>
      </c>
      <c r="CL136">
        <v>1224</v>
      </c>
      <c r="CM136">
        <v>814</v>
      </c>
      <c r="CN136">
        <v>818</v>
      </c>
      <c r="CO136">
        <v>1004</v>
      </c>
      <c r="CP136">
        <v>856</v>
      </c>
      <c r="CQ136">
        <v>1634</v>
      </c>
      <c r="CR136">
        <v>1078</v>
      </c>
      <c r="CT136">
        <f>COUNT(C136:CR136)</f>
        <v>94</v>
      </c>
      <c r="CU136">
        <f>MAX(C136:CR136)</f>
        <v>3021</v>
      </c>
      <c r="CV136">
        <f t="shared" si="19"/>
        <v>10</v>
      </c>
      <c r="CW136">
        <f t="shared" si="20"/>
        <v>1124.3</v>
      </c>
      <c r="CX136" t="str">
        <f t="shared" si="16"/>
        <v>a</v>
      </c>
      <c r="CY136" t="str">
        <f t="shared" si="17"/>
        <v>BOLD</v>
      </c>
      <c r="CZ136">
        <f t="shared" si="18"/>
        <v>0.91879391621453355</v>
      </c>
      <c r="DA136" s="1" t="s">
        <v>8</v>
      </c>
      <c r="DB136" s="1" t="s">
        <v>8</v>
      </c>
      <c r="DF136" s="1" t="s">
        <v>8</v>
      </c>
      <c r="DG136" s="1" t="s">
        <v>8</v>
      </c>
      <c r="DH136" s="1" t="s">
        <v>8</v>
      </c>
    </row>
    <row r="137" spans="1:112" x14ac:dyDescent="0.2">
      <c r="A137" t="s">
        <v>155</v>
      </c>
      <c r="B137">
        <v>1850</v>
      </c>
      <c r="E137">
        <v>1</v>
      </c>
      <c r="J137">
        <v>1</v>
      </c>
      <c r="L137">
        <v>1</v>
      </c>
      <c r="M137">
        <v>3</v>
      </c>
      <c r="U137">
        <v>1</v>
      </c>
      <c r="AH137">
        <v>1</v>
      </c>
      <c r="AM137">
        <v>1</v>
      </c>
      <c r="AP137">
        <v>2</v>
      </c>
      <c r="AW137">
        <v>1</v>
      </c>
      <c r="BB137">
        <v>1</v>
      </c>
      <c r="BC137">
        <v>1</v>
      </c>
      <c r="BF137">
        <v>2</v>
      </c>
      <c r="BH137">
        <v>1</v>
      </c>
      <c r="BL137">
        <v>1</v>
      </c>
      <c r="CT137">
        <f>COUNT(C137:CR137)</f>
        <v>14</v>
      </c>
      <c r="CU137">
        <f>MAX(C137:CR137)</f>
        <v>3</v>
      </c>
      <c r="CV137">
        <f t="shared" si="19"/>
        <v>0</v>
      </c>
      <c r="CW137">
        <f t="shared" si="20"/>
        <v>0</v>
      </c>
      <c r="CX137" t="str">
        <f t="shared" si="16"/>
        <v>f</v>
      </c>
      <c r="CY137" t="str">
        <f t="shared" si="17"/>
        <v/>
      </c>
      <c r="CZ137" t="e">
        <f t="shared" si="18"/>
        <v>#DIV/0!</v>
      </c>
      <c r="DA137" t="s">
        <v>13</v>
      </c>
      <c r="DB137" t="s">
        <v>13</v>
      </c>
      <c r="DF137" t="s">
        <v>13</v>
      </c>
      <c r="DG137" t="s">
        <v>13</v>
      </c>
      <c r="DH137" t="s">
        <v>13</v>
      </c>
    </row>
    <row r="138" spans="1:112" x14ac:dyDescent="0.2">
      <c r="A138" t="s">
        <v>157</v>
      </c>
      <c r="B138">
        <v>1856</v>
      </c>
      <c r="AL138">
        <v>3</v>
      </c>
      <c r="CT138">
        <f>COUNT(C138:CR138)</f>
        <v>1</v>
      </c>
      <c r="CU138">
        <f>MAX(C138:CR138)</f>
        <v>3</v>
      </c>
      <c r="CV138">
        <f t="shared" si="19"/>
        <v>0</v>
      </c>
      <c r="CW138">
        <f t="shared" si="20"/>
        <v>0</v>
      </c>
      <c r="CX138" t="str">
        <f t="shared" si="16"/>
        <v>f</v>
      </c>
      <c r="CY138" t="str">
        <f t="shared" si="17"/>
        <v/>
      </c>
      <c r="CZ138" t="e">
        <f t="shared" si="18"/>
        <v>#DIV/0!</v>
      </c>
      <c r="DA138" t="s">
        <v>11</v>
      </c>
      <c r="DB138" t="s">
        <v>11</v>
      </c>
      <c r="DF138" t="s">
        <v>11</v>
      </c>
      <c r="DG138" t="s">
        <v>11</v>
      </c>
      <c r="DH138" t="s">
        <v>11</v>
      </c>
    </row>
    <row r="139" spans="1:112" x14ac:dyDescent="0.2">
      <c r="A139" t="s">
        <v>156</v>
      </c>
      <c r="B139">
        <v>1857</v>
      </c>
      <c r="D139">
        <v>14</v>
      </c>
      <c r="E139">
        <v>6</v>
      </c>
      <c r="F139">
        <v>37</v>
      </c>
      <c r="G139">
        <v>23</v>
      </c>
      <c r="H139">
        <v>5</v>
      </c>
      <c r="I139">
        <v>3</v>
      </c>
      <c r="J139">
        <v>15</v>
      </c>
      <c r="K139">
        <v>5</v>
      </c>
      <c r="L139">
        <v>2</v>
      </c>
      <c r="M139">
        <v>17</v>
      </c>
      <c r="N139">
        <v>5</v>
      </c>
      <c r="P139">
        <v>9</v>
      </c>
      <c r="Q139">
        <v>7</v>
      </c>
      <c r="R139">
        <v>3</v>
      </c>
      <c r="S139">
        <v>18</v>
      </c>
      <c r="U139">
        <v>35</v>
      </c>
      <c r="V139">
        <v>14</v>
      </c>
      <c r="W139">
        <v>14</v>
      </c>
      <c r="X139">
        <v>13</v>
      </c>
      <c r="Y139">
        <v>20</v>
      </c>
      <c r="AA139">
        <v>45</v>
      </c>
      <c r="AB139">
        <v>1</v>
      </c>
      <c r="AC139">
        <v>3</v>
      </c>
      <c r="AF139">
        <v>15</v>
      </c>
      <c r="AG139">
        <v>1</v>
      </c>
      <c r="AH139">
        <v>10</v>
      </c>
      <c r="AI139">
        <v>1</v>
      </c>
      <c r="AJ139">
        <v>18</v>
      </c>
      <c r="AK139">
        <v>5</v>
      </c>
      <c r="AL139">
        <v>7</v>
      </c>
      <c r="AM139">
        <v>1</v>
      </c>
      <c r="AO139">
        <v>2</v>
      </c>
      <c r="AP139">
        <v>4</v>
      </c>
      <c r="AQ139">
        <v>20</v>
      </c>
      <c r="AR139">
        <v>75</v>
      </c>
      <c r="AS139">
        <v>85</v>
      </c>
      <c r="AT139">
        <v>2</v>
      </c>
      <c r="AU139">
        <v>50</v>
      </c>
      <c r="AV139">
        <v>22</v>
      </c>
      <c r="AW139">
        <v>2</v>
      </c>
      <c r="AX139">
        <v>35</v>
      </c>
      <c r="AY139">
        <v>17</v>
      </c>
      <c r="AZ139">
        <v>31</v>
      </c>
      <c r="BA139">
        <v>21</v>
      </c>
      <c r="BB139">
        <v>106</v>
      </c>
      <c r="BC139">
        <v>34</v>
      </c>
      <c r="BD139">
        <v>17</v>
      </c>
      <c r="BE139">
        <v>11</v>
      </c>
      <c r="BF139">
        <v>16</v>
      </c>
      <c r="BG139">
        <v>10</v>
      </c>
      <c r="BH139">
        <v>38</v>
      </c>
      <c r="BI139">
        <v>26</v>
      </c>
      <c r="BJ139">
        <v>2</v>
      </c>
      <c r="BK139">
        <v>4</v>
      </c>
      <c r="BL139">
        <v>4</v>
      </c>
      <c r="BM139">
        <v>7</v>
      </c>
      <c r="BN139">
        <v>7</v>
      </c>
      <c r="BO139">
        <v>11</v>
      </c>
      <c r="BP139">
        <v>1</v>
      </c>
      <c r="BQ139">
        <v>2</v>
      </c>
      <c r="BR139">
        <v>3</v>
      </c>
      <c r="BS139">
        <v>11</v>
      </c>
      <c r="BT139">
        <v>10</v>
      </c>
      <c r="BU139">
        <v>70</v>
      </c>
      <c r="BV139">
        <v>4</v>
      </c>
      <c r="BW139">
        <v>7</v>
      </c>
      <c r="BX139">
        <v>32</v>
      </c>
      <c r="BY139">
        <v>17</v>
      </c>
      <c r="BZ139">
        <v>1</v>
      </c>
      <c r="CA139">
        <v>1</v>
      </c>
      <c r="CB139">
        <v>3</v>
      </c>
      <c r="CC139">
        <v>7</v>
      </c>
      <c r="CD139">
        <v>29</v>
      </c>
      <c r="CE139">
        <v>9</v>
      </c>
      <c r="CF139">
        <v>11</v>
      </c>
      <c r="CG139">
        <v>19</v>
      </c>
      <c r="CH139">
        <v>12</v>
      </c>
      <c r="CI139">
        <v>10</v>
      </c>
      <c r="CJ139">
        <v>13</v>
      </c>
      <c r="CK139">
        <v>25</v>
      </c>
      <c r="CL139">
        <v>1</v>
      </c>
      <c r="CM139">
        <v>12</v>
      </c>
      <c r="CO139">
        <v>7</v>
      </c>
      <c r="CP139">
        <v>14</v>
      </c>
      <c r="CQ139">
        <v>2</v>
      </c>
      <c r="CR139">
        <v>27</v>
      </c>
      <c r="CT139">
        <f>COUNT(C139:CR139)</f>
        <v>86</v>
      </c>
      <c r="CU139">
        <f>MAX(C139:CR139)</f>
        <v>106</v>
      </c>
      <c r="CV139">
        <f t="shared" si="19"/>
        <v>9</v>
      </c>
      <c r="CW139">
        <f t="shared" si="20"/>
        <v>11.1</v>
      </c>
      <c r="CX139" t="str">
        <f t="shared" si="16"/>
        <v>a</v>
      </c>
      <c r="CY139" t="str">
        <f t="shared" si="17"/>
        <v/>
      </c>
      <c r="CZ139">
        <f t="shared" si="18"/>
        <v>1.7117117117117118</v>
      </c>
      <c r="DA139" t="s">
        <v>18</v>
      </c>
      <c r="DB139" t="s">
        <v>18</v>
      </c>
      <c r="DF139" t="s">
        <v>18</v>
      </c>
      <c r="DG139" t="s">
        <v>18</v>
      </c>
      <c r="DH139" t="s">
        <v>18</v>
      </c>
    </row>
    <row r="140" spans="1:112" x14ac:dyDescent="0.2">
      <c r="A140" t="s">
        <v>159</v>
      </c>
      <c r="B140">
        <v>1859</v>
      </c>
      <c r="C140">
        <v>4</v>
      </c>
      <c r="D140">
        <v>31</v>
      </c>
      <c r="E140">
        <v>11</v>
      </c>
      <c r="F140">
        <v>70</v>
      </c>
      <c r="G140">
        <v>80</v>
      </c>
      <c r="H140">
        <v>58</v>
      </c>
      <c r="I140">
        <v>112</v>
      </c>
      <c r="J140">
        <v>130</v>
      </c>
      <c r="K140">
        <v>500</v>
      </c>
      <c r="L140">
        <v>60</v>
      </c>
      <c r="M140">
        <v>900</v>
      </c>
      <c r="N140">
        <v>250</v>
      </c>
      <c r="O140">
        <v>305</v>
      </c>
      <c r="P140">
        <v>211</v>
      </c>
      <c r="Q140">
        <v>252</v>
      </c>
      <c r="R140">
        <v>130</v>
      </c>
      <c r="S140">
        <v>160</v>
      </c>
      <c r="T140">
        <v>71</v>
      </c>
      <c r="U140">
        <v>473</v>
      </c>
      <c r="V140">
        <v>166</v>
      </c>
      <c r="W140">
        <v>117</v>
      </c>
      <c r="X140">
        <v>150</v>
      </c>
      <c r="Y140">
        <v>50</v>
      </c>
      <c r="Z140">
        <v>40</v>
      </c>
      <c r="AA140">
        <v>63</v>
      </c>
      <c r="AB140">
        <v>77</v>
      </c>
      <c r="AC140">
        <v>30</v>
      </c>
      <c r="AD140">
        <v>139</v>
      </c>
      <c r="AE140">
        <v>11</v>
      </c>
      <c r="AF140">
        <v>43</v>
      </c>
      <c r="AG140">
        <v>68</v>
      </c>
      <c r="AH140">
        <v>123</v>
      </c>
      <c r="AI140">
        <v>65</v>
      </c>
      <c r="AJ140">
        <v>163</v>
      </c>
      <c r="AK140">
        <v>68</v>
      </c>
      <c r="AL140">
        <v>235</v>
      </c>
      <c r="AM140">
        <v>153</v>
      </c>
      <c r="AN140">
        <v>180</v>
      </c>
      <c r="AO140">
        <v>367</v>
      </c>
      <c r="AP140">
        <v>750</v>
      </c>
      <c r="AQ140">
        <v>312</v>
      </c>
      <c r="AR140">
        <v>663</v>
      </c>
      <c r="AS140">
        <v>177</v>
      </c>
      <c r="AT140">
        <v>308</v>
      </c>
      <c r="AU140">
        <v>731</v>
      </c>
      <c r="AV140">
        <v>198</v>
      </c>
      <c r="AW140">
        <v>374</v>
      </c>
      <c r="AX140">
        <v>377</v>
      </c>
      <c r="AY140">
        <v>960</v>
      </c>
      <c r="AZ140">
        <f>686</f>
        <v>686</v>
      </c>
      <c r="BA140">
        <v>660</v>
      </c>
      <c r="BB140">
        <v>749</v>
      </c>
      <c r="BC140">
        <v>431</v>
      </c>
      <c r="BD140">
        <v>654</v>
      </c>
      <c r="BE140">
        <v>209</v>
      </c>
      <c r="BF140">
        <v>251</v>
      </c>
      <c r="BG140">
        <v>464</v>
      </c>
      <c r="BH140">
        <v>239</v>
      </c>
      <c r="BI140">
        <v>194</v>
      </c>
      <c r="BJ140">
        <v>218</v>
      </c>
      <c r="BK140">
        <v>71</v>
      </c>
      <c r="BL140">
        <v>298</v>
      </c>
      <c r="BM140">
        <v>158</v>
      </c>
      <c r="BN140">
        <v>265</v>
      </c>
      <c r="BO140">
        <v>221</v>
      </c>
      <c r="BP140">
        <v>717</v>
      </c>
      <c r="BQ140">
        <v>314</v>
      </c>
      <c r="BR140">
        <v>382</v>
      </c>
      <c r="BS140">
        <v>398</v>
      </c>
      <c r="BT140">
        <v>497</v>
      </c>
      <c r="BU140">
        <v>551</v>
      </c>
      <c r="BV140">
        <v>482</v>
      </c>
      <c r="BW140">
        <v>325</v>
      </c>
      <c r="BX140">
        <v>493</v>
      </c>
      <c r="BY140">
        <v>408</v>
      </c>
      <c r="BZ140">
        <v>279</v>
      </c>
      <c r="CA140">
        <v>545</v>
      </c>
      <c r="CB140">
        <v>375</v>
      </c>
      <c r="CC140">
        <v>486</v>
      </c>
      <c r="CD140">
        <v>460</v>
      </c>
      <c r="CE140">
        <v>158</v>
      </c>
      <c r="CF140">
        <v>549</v>
      </c>
      <c r="CG140">
        <v>669</v>
      </c>
      <c r="CH140">
        <v>284</v>
      </c>
      <c r="CI140">
        <v>785</v>
      </c>
      <c r="CJ140">
        <v>375</v>
      </c>
      <c r="CK140">
        <v>464</v>
      </c>
      <c r="CL140">
        <v>406</v>
      </c>
      <c r="CM140">
        <v>265</v>
      </c>
      <c r="CN140">
        <v>457</v>
      </c>
      <c r="CO140">
        <v>547</v>
      </c>
      <c r="CP140">
        <v>422</v>
      </c>
      <c r="CQ140">
        <v>424</v>
      </c>
      <c r="CR140">
        <v>458</v>
      </c>
      <c r="CT140">
        <f>COUNT(C140:CR140)</f>
        <v>94</v>
      </c>
      <c r="CU140">
        <f>MAX(C140:CR140)</f>
        <v>960</v>
      </c>
      <c r="CV140">
        <f t="shared" si="19"/>
        <v>10</v>
      </c>
      <c r="CW140">
        <f t="shared" si="20"/>
        <v>460.3</v>
      </c>
      <c r="CX140" t="str">
        <f t="shared" si="16"/>
        <v>a</v>
      </c>
      <c r="CY140" t="str">
        <f t="shared" si="17"/>
        <v>BOLD</v>
      </c>
      <c r="CZ140">
        <f t="shared" si="18"/>
        <v>1.4533999565500759</v>
      </c>
      <c r="DA140" s="1" t="s">
        <v>8</v>
      </c>
      <c r="DB140" s="1" t="s">
        <v>8</v>
      </c>
      <c r="DF140" s="1" t="s">
        <v>8</v>
      </c>
      <c r="DG140" s="1" t="s">
        <v>8</v>
      </c>
      <c r="DH140" s="1" t="s">
        <v>8</v>
      </c>
    </row>
    <row r="141" spans="1:112" x14ac:dyDescent="0.2">
      <c r="A141" t="s">
        <v>160</v>
      </c>
      <c r="B141">
        <v>1860</v>
      </c>
      <c r="CF141" t="s">
        <v>31</v>
      </c>
      <c r="CI141">
        <v>2</v>
      </c>
      <c r="CK141">
        <v>2</v>
      </c>
      <c r="CT141">
        <f>COUNT(C141:CR141)</f>
        <v>2</v>
      </c>
      <c r="CU141">
        <f>MAX(C141:CR141)</f>
        <v>2</v>
      </c>
      <c r="CV141">
        <f t="shared" si="19"/>
        <v>2</v>
      </c>
      <c r="CW141">
        <f t="shared" si="20"/>
        <v>0.4</v>
      </c>
      <c r="CX141" t="str">
        <f t="shared" si="16"/>
        <v>e</v>
      </c>
      <c r="DA141" s="1"/>
      <c r="DB141" s="1"/>
      <c r="DF141" s="1"/>
      <c r="DG141" s="1"/>
      <c r="DH141" s="1"/>
    </row>
    <row r="142" spans="1:112" x14ac:dyDescent="0.2">
      <c r="A142" t="s">
        <v>161</v>
      </c>
      <c r="B142">
        <v>1861</v>
      </c>
      <c r="C142">
        <v>1</v>
      </c>
      <c r="D142">
        <v>23</v>
      </c>
      <c r="F142">
        <v>46</v>
      </c>
      <c r="G142">
        <v>17</v>
      </c>
      <c r="H142">
        <v>35</v>
      </c>
      <c r="I142">
        <v>57</v>
      </c>
      <c r="J142">
        <v>147</v>
      </c>
      <c r="K142">
        <v>400</v>
      </c>
      <c r="L142">
        <v>40</v>
      </c>
      <c r="M142">
        <v>160</v>
      </c>
      <c r="N142">
        <v>42</v>
      </c>
      <c r="O142">
        <v>195</v>
      </c>
      <c r="P142">
        <v>139</v>
      </c>
      <c r="Q142">
        <v>111</v>
      </c>
      <c r="R142">
        <v>16</v>
      </c>
      <c r="S142">
        <v>53</v>
      </c>
      <c r="T142">
        <v>19</v>
      </c>
      <c r="U142">
        <v>56</v>
      </c>
      <c r="V142">
        <v>22</v>
      </c>
      <c r="W142">
        <v>9</v>
      </c>
      <c r="X142">
        <v>51</v>
      </c>
      <c r="Y142">
        <v>12</v>
      </c>
      <c r="Z142">
        <v>25</v>
      </c>
      <c r="AA142">
        <v>12</v>
      </c>
      <c r="AB142">
        <v>1</v>
      </c>
      <c r="AC142">
        <v>3</v>
      </c>
      <c r="AD142">
        <v>2</v>
      </c>
      <c r="AE142">
        <v>1</v>
      </c>
      <c r="AF142">
        <v>22</v>
      </c>
      <c r="AG142">
        <v>1</v>
      </c>
      <c r="AH142">
        <v>4</v>
      </c>
      <c r="AJ142">
        <v>6</v>
      </c>
      <c r="AK142">
        <v>8</v>
      </c>
      <c r="AL142">
        <v>17</v>
      </c>
      <c r="AM142">
        <v>10</v>
      </c>
      <c r="AN142">
        <v>42</v>
      </c>
      <c r="AO142">
        <v>30</v>
      </c>
      <c r="AP142">
        <v>130</v>
      </c>
      <c r="AQ142">
        <v>72</v>
      </c>
      <c r="AR142">
        <v>178</v>
      </c>
      <c r="AS142">
        <v>41</v>
      </c>
      <c r="AT142">
        <v>96</v>
      </c>
      <c r="AU142">
        <v>152</v>
      </c>
      <c r="AV142">
        <v>16</v>
      </c>
      <c r="AW142">
        <v>34</v>
      </c>
      <c r="AX142">
        <v>109</v>
      </c>
      <c r="AY142">
        <v>164</v>
      </c>
      <c r="AZ142">
        <v>37</v>
      </c>
      <c r="BA142">
        <v>158</v>
      </c>
      <c r="BB142">
        <v>64</v>
      </c>
      <c r="BC142">
        <v>16</v>
      </c>
      <c r="BD142">
        <v>75</v>
      </c>
      <c r="BE142">
        <v>16</v>
      </c>
      <c r="BF142">
        <v>39</v>
      </c>
      <c r="BG142">
        <v>35</v>
      </c>
      <c r="BH142">
        <v>62</v>
      </c>
      <c r="BI142">
        <v>48</v>
      </c>
      <c r="BJ142">
        <v>59</v>
      </c>
      <c r="BK142">
        <v>10</v>
      </c>
      <c r="BL142">
        <v>35</v>
      </c>
      <c r="BM142">
        <v>39</v>
      </c>
      <c r="BN142">
        <v>15</v>
      </c>
      <c r="BO142">
        <v>18</v>
      </c>
      <c r="BP142">
        <v>60</v>
      </c>
      <c r="BQ142">
        <v>30</v>
      </c>
      <c r="BR142">
        <v>247</v>
      </c>
      <c r="BS142">
        <v>165</v>
      </c>
      <c r="BT142">
        <v>145</v>
      </c>
      <c r="BU142">
        <v>363</v>
      </c>
      <c r="BV142">
        <v>174</v>
      </c>
      <c r="BW142">
        <v>89</v>
      </c>
      <c r="BX142">
        <v>110</v>
      </c>
      <c r="BY142">
        <v>83</v>
      </c>
      <c r="BZ142">
        <v>41</v>
      </c>
      <c r="CA142">
        <v>81</v>
      </c>
      <c r="CB142">
        <v>39</v>
      </c>
      <c r="CC142">
        <v>98</v>
      </c>
      <c r="CD142">
        <v>82</v>
      </c>
      <c r="CE142">
        <v>24</v>
      </c>
      <c r="CF142">
        <v>73</v>
      </c>
      <c r="CG142">
        <v>152</v>
      </c>
      <c r="CH142">
        <v>80</v>
      </c>
      <c r="CI142">
        <v>413</v>
      </c>
      <c r="CJ142">
        <v>104</v>
      </c>
      <c r="CK142">
        <v>132</v>
      </c>
      <c r="CL142">
        <v>120</v>
      </c>
      <c r="CM142">
        <v>36</v>
      </c>
      <c r="CN142">
        <v>128</v>
      </c>
      <c r="CO142">
        <v>118</v>
      </c>
      <c r="CP142">
        <v>87</v>
      </c>
      <c r="CQ142">
        <v>83</v>
      </c>
      <c r="CR142">
        <v>101</v>
      </c>
      <c r="CT142">
        <f>COUNT(C142:CR142)</f>
        <v>92</v>
      </c>
      <c r="CU142">
        <f>MAX(C142:CR142)</f>
        <v>413</v>
      </c>
      <c r="CV142">
        <f t="shared" si="19"/>
        <v>10</v>
      </c>
      <c r="CW142">
        <f t="shared" si="20"/>
        <v>132.19999999999999</v>
      </c>
      <c r="CX142" t="str">
        <f t="shared" ref="CX142:CX157" si="21">IF(CV142&gt;8,"a",IF(CV142&gt;6,"b",IF(CV142&gt;4,"c",IF(CV142&gt;2,"d",IF(CV142&gt;0,"e",IF(CV142=0,"f"))))))</f>
        <v>a</v>
      </c>
      <c r="CY142" t="str">
        <f t="shared" ref="CY142:CY157" si="22">IF(CW142&gt;200,"BOLD",IF(CW142&gt;20,"CAPS",IF(CW142&lt;20,"")))</f>
        <v>CAPS</v>
      </c>
      <c r="CZ142">
        <f t="shared" ref="CZ142:CZ157" si="23">CG142/CW142</f>
        <v>1.1497730711043874</v>
      </c>
      <c r="DA142" t="s">
        <v>8</v>
      </c>
      <c r="DB142" t="s">
        <v>8</v>
      </c>
      <c r="DF142" t="s">
        <v>8</v>
      </c>
      <c r="DG142" t="s">
        <v>8</v>
      </c>
      <c r="DH142" t="s">
        <v>8</v>
      </c>
    </row>
    <row r="143" spans="1:112" x14ac:dyDescent="0.2">
      <c r="A143" t="s">
        <v>150</v>
      </c>
      <c r="B143">
        <v>1877</v>
      </c>
      <c r="C143">
        <v>1</v>
      </c>
      <c r="D143">
        <v>1</v>
      </c>
      <c r="E143">
        <v>5</v>
      </c>
      <c r="F143">
        <v>9</v>
      </c>
      <c r="G143">
        <v>14</v>
      </c>
      <c r="H143">
        <v>8</v>
      </c>
      <c r="I143">
        <v>13</v>
      </c>
      <c r="J143">
        <v>38</v>
      </c>
      <c r="K143">
        <v>18</v>
      </c>
      <c r="L143">
        <v>8</v>
      </c>
      <c r="M143">
        <v>28</v>
      </c>
      <c r="N143">
        <v>7</v>
      </c>
      <c r="O143">
        <v>35</v>
      </c>
      <c r="P143">
        <v>13</v>
      </c>
      <c r="Q143">
        <v>20</v>
      </c>
      <c r="R143">
        <v>16</v>
      </c>
      <c r="S143">
        <v>15</v>
      </c>
      <c r="T143">
        <v>9</v>
      </c>
      <c r="U143">
        <v>54</v>
      </c>
      <c r="V143">
        <v>23</v>
      </c>
      <c r="W143">
        <v>27</v>
      </c>
      <c r="X143">
        <v>34</v>
      </c>
      <c r="Y143">
        <v>42</v>
      </c>
      <c r="Z143">
        <v>43</v>
      </c>
      <c r="AA143">
        <v>42</v>
      </c>
      <c r="AB143">
        <v>65</v>
      </c>
      <c r="AC143">
        <v>42</v>
      </c>
      <c r="AD143">
        <v>28</v>
      </c>
      <c r="AE143">
        <v>14</v>
      </c>
      <c r="AF143">
        <v>87</v>
      </c>
      <c r="AG143">
        <v>67</v>
      </c>
      <c r="AH143">
        <v>45</v>
      </c>
      <c r="AI143">
        <v>60</v>
      </c>
      <c r="AJ143">
        <v>72</v>
      </c>
      <c r="AK143">
        <v>53</v>
      </c>
      <c r="AL143">
        <v>109</v>
      </c>
      <c r="AM143">
        <v>70</v>
      </c>
      <c r="AN143">
        <v>78</v>
      </c>
      <c r="AO143">
        <v>90</v>
      </c>
      <c r="AP143">
        <v>140</v>
      </c>
      <c r="AQ143">
        <v>100</v>
      </c>
      <c r="AR143">
        <v>141</v>
      </c>
      <c r="AS143">
        <v>98</v>
      </c>
      <c r="AT143">
        <v>99</v>
      </c>
      <c r="AU143">
        <v>110</v>
      </c>
      <c r="AV143">
        <v>109</v>
      </c>
      <c r="AW143">
        <v>330</v>
      </c>
      <c r="AX143">
        <v>186</v>
      </c>
      <c r="AY143">
        <v>201</v>
      </c>
      <c r="AZ143">
        <v>167</v>
      </c>
      <c r="BA143">
        <v>236</v>
      </c>
      <c r="BB143">
        <v>251</v>
      </c>
      <c r="BC143">
        <v>217</v>
      </c>
      <c r="BD143">
        <v>112</v>
      </c>
      <c r="BE143">
        <v>122</v>
      </c>
      <c r="BF143">
        <v>89</v>
      </c>
      <c r="BG143">
        <v>81</v>
      </c>
      <c r="BH143">
        <v>69</v>
      </c>
      <c r="BI143">
        <v>97</v>
      </c>
      <c r="BJ143">
        <v>62</v>
      </c>
      <c r="BK143">
        <v>76</v>
      </c>
      <c r="BL143">
        <v>175</v>
      </c>
      <c r="BM143">
        <v>144</v>
      </c>
      <c r="BN143">
        <v>90</v>
      </c>
      <c r="BO143">
        <v>99</v>
      </c>
      <c r="BP143">
        <v>150</v>
      </c>
      <c r="BQ143">
        <v>182</v>
      </c>
      <c r="BR143">
        <v>170</v>
      </c>
      <c r="BS143">
        <v>145</v>
      </c>
      <c r="BT143">
        <v>132</v>
      </c>
      <c r="BU143">
        <v>158</v>
      </c>
      <c r="BV143">
        <v>199</v>
      </c>
      <c r="BW143">
        <v>174</v>
      </c>
      <c r="BX143">
        <v>208</v>
      </c>
      <c r="BY143">
        <v>145</v>
      </c>
      <c r="BZ143">
        <v>121</v>
      </c>
      <c r="CA143">
        <v>178</v>
      </c>
      <c r="CB143">
        <v>287</v>
      </c>
      <c r="CC143">
        <v>147</v>
      </c>
      <c r="CD143">
        <v>159</v>
      </c>
      <c r="CE143">
        <v>50</v>
      </c>
      <c r="CF143">
        <v>193</v>
      </c>
      <c r="CG143">
        <v>153</v>
      </c>
      <c r="CH143">
        <v>152</v>
      </c>
      <c r="CI143">
        <v>296</v>
      </c>
      <c r="CJ143">
        <v>123</v>
      </c>
      <c r="CK143">
        <v>128</v>
      </c>
      <c r="CL143">
        <v>152</v>
      </c>
      <c r="CM143">
        <v>124</v>
      </c>
      <c r="CN143">
        <v>196</v>
      </c>
      <c r="CO143">
        <v>161</v>
      </c>
      <c r="CP143">
        <v>170</v>
      </c>
      <c r="CQ143">
        <v>223</v>
      </c>
      <c r="CR143">
        <v>170</v>
      </c>
      <c r="CT143">
        <f>COUNT(C143:CR143)</f>
        <v>94</v>
      </c>
      <c r="CU143">
        <f>MAX(C143:CR143)</f>
        <v>330</v>
      </c>
      <c r="CV143">
        <f t="shared" si="19"/>
        <v>10</v>
      </c>
      <c r="CW143">
        <f t="shared" si="20"/>
        <v>174.3</v>
      </c>
      <c r="CX143" t="str">
        <f t="shared" si="21"/>
        <v>a</v>
      </c>
      <c r="CY143" t="str">
        <f t="shared" si="22"/>
        <v>CAPS</v>
      </c>
      <c r="CZ143">
        <f t="shared" si="23"/>
        <v>0.87779690189328741</v>
      </c>
      <c r="DA143" t="s">
        <v>8</v>
      </c>
      <c r="DB143" t="s">
        <v>8</v>
      </c>
      <c r="DF143" t="s">
        <v>8</v>
      </c>
      <c r="DG143" t="s">
        <v>8</v>
      </c>
      <c r="DH143" t="s">
        <v>8</v>
      </c>
    </row>
    <row r="144" spans="1:112" x14ac:dyDescent="0.2">
      <c r="A144" t="s">
        <v>149</v>
      </c>
      <c r="B144">
        <v>1897</v>
      </c>
      <c r="AG144">
        <v>1</v>
      </c>
      <c r="AP144">
        <v>1</v>
      </c>
      <c r="BL144">
        <v>1</v>
      </c>
      <c r="CT144">
        <f>COUNT(C144:CR144)</f>
        <v>3</v>
      </c>
      <c r="CU144">
        <f>MAX(C144:CR144)</f>
        <v>1</v>
      </c>
      <c r="CV144">
        <f t="shared" si="19"/>
        <v>0</v>
      </c>
      <c r="CW144">
        <f t="shared" si="20"/>
        <v>0</v>
      </c>
      <c r="CX144" t="str">
        <f t="shared" si="21"/>
        <v>f</v>
      </c>
      <c r="CY144" t="str">
        <f t="shared" si="22"/>
        <v/>
      </c>
      <c r="CZ144" t="e">
        <f t="shared" si="23"/>
        <v>#DIV/0!</v>
      </c>
      <c r="DA144" t="s">
        <v>13</v>
      </c>
      <c r="DB144" t="s">
        <v>13</v>
      </c>
      <c r="DF144" t="s">
        <v>13</v>
      </c>
      <c r="DG144" t="s">
        <v>13</v>
      </c>
      <c r="DH144" t="s">
        <v>13</v>
      </c>
    </row>
    <row r="145" spans="1:112" x14ac:dyDescent="0.2">
      <c r="A145" t="s">
        <v>170</v>
      </c>
      <c r="B145">
        <v>1900</v>
      </c>
      <c r="D145">
        <v>4</v>
      </c>
      <c r="F145">
        <v>19</v>
      </c>
      <c r="G145">
        <v>8</v>
      </c>
      <c r="H145">
        <v>60</v>
      </c>
      <c r="I145">
        <v>21</v>
      </c>
      <c r="J145">
        <v>20</v>
      </c>
      <c r="K145">
        <v>3</v>
      </c>
      <c r="L145">
        <v>57</v>
      </c>
      <c r="M145">
        <v>38</v>
      </c>
      <c r="N145">
        <v>50</v>
      </c>
      <c r="O145">
        <v>31</v>
      </c>
      <c r="P145">
        <v>62</v>
      </c>
      <c r="Q145">
        <v>61</v>
      </c>
      <c r="R145">
        <v>22</v>
      </c>
      <c r="S145">
        <v>15</v>
      </c>
      <c r="T145">
        <v>8</v>
      </c>
      <c r="U145">
        <v>82</v>
      </c>
      <c r="V145">
        <v>117</v>
      </c>
      <c r="W145">
        <v>79</v>
      </c>
      <c r="X145">
        <v>54</v>
      </c>
      <c r="Y145">
        <v>134</v>
      </c>
      <c r="Z145">
        <v>100</v>
      </c>
      <c r="AA145">
        <v>43</v>
      </c>
      <c r="AB145">
        <v>57</v>
      </c>
      <c r="AC145">
        <v>688</v>
      </c>
      <c r="AD145">
        <v>269</v>
      </c>
      <c r="AE145">
        <v>50</v>
      </c>
      <c r="AF145">
        <v>164</v>
      </c>
      <c r="AG145">
        <v>166</v>
      </c>
      <c r="AH145">
        <v>152</v>
      </c>
      <c r="AI145">
        <v>209</v>
      </c>
      <c r="AJ145">
        <v>181</v>
      </c>
      <c r="AK145">
        <v>249</v>
      </c>
      <c r="AL145">
        <v>198</v>
      </c>
      <c r="AM145">
        <v>134</v>
      </c>
      <c r="AN145">
        <v>174</v>
      </c>
      <c r="AO145">
        <v>56</v>
      </c>
      <c r="AP145">
        <v>130</v>
      </c>
      <c r="AQ145">
        <v>124</v>
      </c>
      <c r="AR145">
        <v>86</v>
      </c>
      <c r="AS145">
        <v>212</v>
      </c>
      <c r="AT145">
        <v>95</v>
      </c>
      <c r="AU145">
        <v>243</v>
      </c>
      <c r="AV145">
        <v>173</v>
      </c>
      <c r="AW145">
        <v>313</v>
      </c>
      <c r="AX145">
        <v>156</v>
      </c>
      <c r="AY145">
        <v>239</v>
      </c>
      <c r="AZ145">
        <v>340</v>
      </c>
      <c r="BA145">
        <v>705</v>
      </c>
      <c r="BB145">
        <v>284</v>
      </c>
      <c r="BC145">
        <v>181</v>
      </c>
      <c r="BD145">
        <v>141</v>
      </c>
      <c r="BE145">
        <v>118</v>
      </c>
      <c r="BF145">
        <v>177</v>
      </c>
      <c r="BG145">
        <v>207</v>
      </c>
      <c r="BH145">
        <v>44</v>
      </c>
      <c r="BI145">
        <v>76</v>
      </c>
      <c r="BJ145">
        <v>196</v>
      </c>
      <c r="BK145">
        <v>48</v>
      </c>
      <c r="BL145">
        <v>36</v>
      </c>
      <c r="BM145">
        <v>80</v>
      </c>
      <c r="BN145">
        <v>172</v>
      </c>
      <c r="BO145">
        <v>22</v>
      </c>
      <c r="BP145">
        <v>25</v>
      </c>
      <c r="BQ145">
        <v>13</v>
      </c>
      <c r="BR145">
        <v>11</v>
      </c>
      <c r="BS145">
        <v>16</v>
      </c>
      <c r="BT145">
        <v>13</v>
      </c>
      <c r="BU145">
        <v>60</v>
      </c>
      <c r="BV145">
        <v>79</v>
      </c>
      <c r="BW145">
        <v>29</v>
      </c>
      <c r="BX145">
        <v>49</v>
      </c>
      <c r="BY145">
        <v>37</v>
      </c>
      <c r="BZ145">
        <v>8</v>
      </c>
      <c r="CA145">
        <v>36</v>
      </c>
      <c r="CB145">
        <v>18</v>
      </c>
      <c r="CC145">
        <v>45</v>
      </c>
      <c r="CD145">
        <v>13</v>
      </c>
      <c r="CE145">
        <v>24</v>
      </c>
      <c r="CF145">
        <v>11</v>
      </c>
      <c r="CG145">
        <v>15</v>
      </c>
      <c r="CH145">
        <v>8</v>
      </c>
      <c r="CI145">
        <v>1</v>
      </c>
      <c r="CJ145">
        <v>1</v>
      </c>
      <c r="CK145">
        <v>6</v>
      </c>
      <c r="CL145">
        <v>9</v>
      </c>
      <c r="CM145">
        <v>6</v>
      </c>
      <c r="CN145">
        <v>20</v>
      </c>
      <c r="CO145">
        <v>3</v>
      </c>
      <c r="CP145">
        <v>42</v>
      </c>
      <c r="CQ145">
        <v>1</v>
      </c>
      <c r="CR145">
        <v>18</v>
      </c>
      <c r="CT145">
        <f>COUNT(C145:CR145)</f>
        <v>92</v>
      </c>
      <c r="CU145">
        <f>MAX(C145:CR145)</f>
        <v>705</v>
      </c>
      <c r="CV145">
        <f t="shared" si="19"/>
        <v>10</v>
      </c>
      <c r="CW145">
        <f t="shared" si="20"/>
        <v>10.7</v>
      </c>
      <c r="CX145" t="str">
        <f t="shared" si="21"/>
        <v>a</v>
      </c>
      <c r="CY145" t="str">
        <f t="shared" si="22"/>
        <v/>
      </c>
      <c r="CZ145">
        <f t="shared" si="23"/>
        <v>1.4018691588785048</v>
      </c>
      <c r="DA145" t="s">
        <v>8</v>
      </c>
      <c r="DB145" t="s">
        <v>8</v>
      </c>
      <c r="DF145" t="s">
        <v>8</v>
      </c>
      <c r="DG145" t="s">
        <v>8</v>
      </c>
      <c r="DH145" t="s">
        <v>8</v>
      </c>
    </row>
    <row r="146" spans="1:112" x14ac:dyDescent="0.2">
      <c r="A146" t="s">
        <v>175</v>
      </c>
      <c r="B146">
        <v>1934</v>
      </c>
      <c r="Y146">
        <v>2</v>
      </c>
      <c r="AB146">
        <v>1</v>
      </c>
      <c r="AC146">
        <v>1</v>
      </c>
      <c r="AD146">
        <v>5</v>
      </c>
      <c r="AE146">
        <v>3</v>
      </c>
      <c r="AF146">
        <v>5</v>
      </c>
      <c r="AG146">
        <v>7</v>
      </c>
      <c r="AH146">
        <v>4</v>
      </c>
      <c r="AI146">
        <v>9</v>
      </c>
      <c r="AJ146">
        <v>2</v>
      </c>
      <c r="AK146">
        <v>3</v>
      </c>
      <c r="AL146">
        <v>9</v>
      </c>
      <c r="AM146">
        <v>10</v>
      </c>
      <c r="AN146">
        <v>12</v>
      </c>
      <c r="AO146">
        <v>16</v>
      </c>
      <c r="AP146">
        <v>9</v>
      </c>
      <c r="AQ146">
        <v>7</v>
      </c>
      <c r="AR146">
        <v>4</v>
      </c>
      <c r="AS146">
        <v>3</v>
      </c>
      <c r="AT146">
        <v>1</v>
      </c>
      <c r="AU146">
        <v>4</v>
      </c>
      <c r="AV146">
        <v>7</v>
      </c>
      <c r="AW146">
        <v>6</v>
      </c>
      <c r="AY146">
        <v>1</v>
      </c>
      <c r="AZ146">
        <v>1</v>
      </c>
      <c r="BB146">
        <v>1</v>
      </c>
      <c r="BF146">
        <v>3</v>
      </c>
      <c r="BN146">
        <v>1</v>
      </c>
      <c r="BP146">
        <v>1</v>
      </c>
      <c r="BU146">
        <v>1</v>
      </c>
      <c r="BV146">
        <v>1</v>
      </c>
      <c r="BW146">
        <v>1</v>
      </c>
      <c r="BX146">
        <v>1</v>
      </c>
      <c r="BY146">
        <v>4</v>
      </c>
      <c r="BZ146">
        <v>7</v>
      </c>
      <c r="CA146">
        <v>3</v>
      </c>
      <c r="CB146">
        <v>1</v>
      </c>
      <c r="CC146">
        <v>1</v>
      </c>
      <c r="CD146">
        <v>1</v>
      </c>
      <c r="CE146">
        <v>3</v>
      </c>
      <c r="CF146">
        <v>1</v>
      </c>
      <c r="CG146">
        <v>1</v>
      </c>
      <c r="CH146">
        <v>1</v>
      </c>
      <c r="CI146">
        <v>2</v>
      </c>
      <c r="CJ146">
        <v>1</v>
      </c>
      <c r="CK146">
        <v>2</v>
      </c>
      <c r="CL146">
        <v>2</v>
      </c>
      <c r="CM146" t="s">
        <v>31</v>
      </c>
      <c r="CR146">
        <v>1</v>
      </c>
      <c r="CT146">
        <f>COUNT(C146:CR146)</f>
        <v>48</v>
      </c>
      <c r="CU146">
        <f>MAX(C146:CR146)</f>
        <v>16</v>
      </c>
      <c r="CV146">
        <f t="shared" si="19"/>
        <v>5</v>
      </c>
      <c r="CW146">
        <f t="shared" si="20"/>
        <v>0.8</v>
      </c>
      <c r="CX146" t="str">
        <f t="shared" si="21"/>
        <v>c</v>
      </c>
      <c r="CY146" t="str">
        <f t="shared" si="22"/>
        <v/>
      </c>
      <c r="CZ146">
        <f t="shared" si="23"/>
        <v>1.25</v>
      </c>
      <c r="DA146" t="s">
        <v>18</v>
      </c>
      <c r="DB146" t="s">
        <v>18</v>
      </c>
      <c r="DC146" t="s">
        <v>18</v>
      </c>
      <c r="DD146" t="s">
        <v>17</v>
      </c>
      <c r="DF146" t="s">
        <v>21</v>
      </c>
      <c r="DG146" t="s">
        <v>21</v>
      </c>
      <c r="DH146" t="s">
        <v>10</v>
      </c>
    </row>
    <row r="147" spans="1:112" x14ac:dyDescent="0.2">
      <c r="A147" t="s">
        <v>169</v>
      </c>
      <c r="B147">
        <v>1938</v>
      </c>
      <c r="C147">
        <v>2</v>
      </c>
      <c r="D147">
        <v>80</v>
      </c>
      <c r="E147">
        <v>27</v>
      </c>
      <c r="F147">
        <v>20</v>
      </c>
      <c r="G147">
        <v>200</v>
      </c>
      <c r="H147">
        <v>30</v>
      </c>
      <c r="I147">
        <v>27</v>
      </c>
      <c r="J147">
        <v>500</v>
      </c>
      <c r="K147">
        <v>450</v>
      </c>
      <c r="L147">
        <v>12</v>
      </c>
      <c r="M147">
        <v>600</v>
      </c>
      <c r="N147">
        <v>51</v>
      </c>
      <c r="O147">
        <v>50</v>
      </c>
      <c r="P147">
        <v>16</v>
      </c>
      <c r="Q147">
        <v>18</v>
      </c>
      <c r="R147">
        <v>260</v>
      </c>
      <c r="T147">
        <v>100</v>
      </c>
      <c r="U147">
        <v>8</v>
      </c>
      <c r="V147">
        <v>408</v>
      </c>
      <c r="W147">
        <v>65</v>
      </c>
      <c r="Y147">
        <v>65</v>
      </c>
      <c r="Z147">
        <v>17</v>
      </c>
      <c r="AA147">
        <v>38</v>
      </c>
      <c r="AB147">
        <v>10</v>
      </c>
      <c r="AD147">
        <v>1</v>
      </c>
      <c r="AE147">
        <v>1</v>
      </c>
      <c r="AF147">
        <v>4</v>
      </c>
      <c r="AG147">
        <v>48</v>
      </c>
      <c r="AH147">
        <v>20</v>
      </c>
      <c r="AJ147">
        <v>17</v>
      </c>
      <c r="AK147">
        <v>100</v>
      </c>
      <c r="AL147">
        <v>58</v>
      </c>
      <c r="AM147">
        <v>111</v>
      </c>
      <c r="AN147">
        <v>425</v>
      </c>
      <c r="AO147">
        <v>120</v>
      </c>
      <c r="AP147">
        <v>690</v>
      </c>
      <c r="AQ147">
        <v>386</v>
      </c>
      <c r="AR147">
        <v>794</v>
      </c>
      <c r="AS147">
        <v>832</v>
      </c>
      <c r="AT147">
        <v>266</v>
      </c>
      <c r="AU147">
        <v>988</v>
      </c>
      <c r="AV147">
        <v>782</v>
      </c>
      <c r="AW147">
        <v>892</v>
      </c>
      <c r="AX147">
        <v>665</v>
      </c>
      <c r="AY147">
        <v>932</v>
      </c>
      <c r="AZ147">
        <v>311</v>
      </c>
      <c r="BA147">
        <v>1370</v>
      </c>
      <c r="BB147">
        <v>3253</v>
      </c>
      <c r="BC147">
        <v>1149</v>
      </c>
      <c r="BD147">
        <v>79</v>
      </c>
      <c r="BE147">
        <v>866</v>
      </c>
      <c r="BF147">
        <v>244</v>
      </c>
      <c r="BG147">
        <v>133</v>
      </c>
      <c r="BH147">
        <v>208</v>
      </c>
      <c r="BI147">
        <v>3155</v>
      </c>
      <c r="BJ147">
        <v>64</v>
      </c>
      <c r="BK147">
        <v>224</v>
      </c>
      <c r="BL147">
        <v>56</v>
      </c>
      <c r="BM147">
        <v>96</v>
      </c>
      <c r="BN147">
        <v>104</v>
      </c>
      <c r="BO147">
        <v>370</v>
      </c>
      <c r="BP147">
        <v>823</v>
      </c>
      <c r="BQ147">
        <v>24</v>
      </c>
      <c r="BR147">
        <v>134</v>
      </c>
      <c r="BS147">
        <v>167</v>
      </c>
      <c r="BT147">
        <v>1262</v>
      </c>
      <c r="BU147">
        <v>102</v>
      </c>
      <c r="BV147">
        <v>1009</v>
      </c>
      <c r="BW147">
        <v>216</v>
      </c>
      <c r="BX147">
        <v>122</v>
      </c>
      <c r="BY147">
        <v>282</v>
      </c>
      <c r="BZ147">
        <v>719</v>
      </c>
      <c r="CA147">
        <v>164</v>
      </c>
      <c r="CB147">
        <v>1020</v>
      </c>
      <c r="CC147">
        <v>409</v>
      </c>
      <c r="CD147">
        <v>113</v>
      </c>
      <c r="CE147">
        <v>35</v>
      </c>
      <c r="CF147">
        <v>661</v>
      </c>
      <c r="CG147">
        <v>1092</v>
      </c>
      <c r="CH147">
        <v>962</v>
      </c>
      <c r="CI147">
        <v>864</v>
      </c>
      <c r="CJ147">
        <v>1408</v>
      </c>
      <c r="CK147">
        <v>1848</v>
      </c>
      <c r="CL147">
        <v>380</v>
      </c>
      <c r="CM147">
        <v>266</v>
      </c>
      <c r="CN147">
        <v>867</v>
      </c>
      <c r="CO147">
        <v>1003</v>
      </c>
      <c r="CP147">
        <v>657</v>
      </c>
      <c r="CQ147">
        <v>435</v>
      </c>
      <c r="CR147">
        <v>2360</v>
      </c>
      <c r="CT147">
        <f>COUNT(C147:CR147)</f>
        <v>90</v>
      </c>
      <c r="CU147">
        <f>MAX(C147:CR147)</f>
        <v>3253</v>
      </c>
      <c r="CV147">
        <f t="shared" si="19"/>
        <v>10</v>
      </c>
      <c r="CW147">
        <f t="shared" si="20"/>
        <v>1008.8</v>
      </c>
      <c r="CX147" t="str">
        <f t="shared" si="21"/>
        <v>a</v>
      </c>
      <c r="CY147" t="str">
        <f t="shared" si="22"/>
        <v>BOLD</v>
      </c>
      <c r="CZ147">
        <f t="shared" si="23"/>
        <v>1.0824742268041239</v>
      </c>
      <c r="DA147" s="1" t="s">
        <v>8</v>
      </c>
      <c r="DB147" s="1" t="s">
        <v>8</v>
      </c>
      <c r="DF147" s="1" t="s">
        <v>8</v>
      </c>
      <c r="DG147" s="1" t="s">
        <v>8</v>
      </c>
      <c r="DH147" s="1" t="s">
        <v>8</v>
      </c>
    </row>
    <row r="148" spans="1:112" x14ac:dyDescent="0.2">
      <c r="A148" t="s">
        <v>174</v>
      </c>
      <c r="B148">
        <v>1945</v>
      </c>
      <c r="K148">
        <v>3</v>
      </c>
      <c r="M148">
        <v>5</v>
      </c>
      <c r="AD148">
        <v>57</v>
      </c>
      <c r="AG148">
        <v>30</v>
      </c>
      <c r="AH148">
        <v>7</v>
      </c>
      <c r="AI148">
        <v>20</v>
      </c>
      <c r="AJ148">
        <v>50</v>
      </c>
      <c r="AL148">
        <v>5</v>
      </c>
      <c r="AM148">
        <v>55</v>
      </c>
      <c r="AN148">
        <v>101</v>
      </c>
      <c r="AP148">
        <v>40</v>
      </c>
      <c r="AQ148">
        <v>2</v>
      </c>
      <c r="AR148">
        <v>20</v>
      </c>
      <c r="AS148">
        <v>1262</v>
      </c>
      <c r="AT148">
        <v>796</v>
      </c>
      <c r="AU148">
        <v>61</v>
      </c>
      <c r="AV148">
        <v>72</v>
      </c>
      <c r="AW148">
        <v>18</v>
      </c>
      <c r="AX148">
        <v>81</v>
      </c>
      <c r="AY148">
        <v>31</v>
      </c>
      <c r="AZ148">
        <v>43</v>
      </c>
      <c r="BA148">
        <v>7</v>
      </c>
      <c r="BB148">
        <v>183</v>
      </c>
      <c r="BC148">
        <v>463</v>
      </c>
      <c r="BD148">
        <v>39</v>
      </c>
      <c r="BE148">
        <v>55</v>
      </c>
      <c r="BF148">
        <v>2</v>
      </c>
      <c r="BG148">
        <v>6</v>
      </c>
      <c r="BI148">
        <v>33</v>
      </c>
      <c r="BK148">
        <v>3</v>
      </c>
      <c r="BL148">
        <v>15</v>
      </c>
      <c r="BN148">
        <v>2</v>
      </c>
      <c r="BP148">
        <v>1</v>
      </c>
      <c r="BS148">
        <v>2</v>
      </c>
      <c r="BT148">
        <v>4</v>
      </c>
      <c r="BV148">
        <v>300</v>
      </c>
      <c r="BW148">
        <v>80</v>
      </c>
      <c r="BY148">
        <v>3</v>
      </c>
      <c r="BZ148">
        <v>261</v>
      </c>
      <c r="CA148">
        <v>9</v>
      </c>
      <c r="CB148">
        <v>32</v>
      </c>
      <c r="CD148">
        <v>112</v>
      </c>
      <c r="CE148">
        <v>32</v>
      </c>
      <c r="CF148">
        <v>3</v>
      </c>
      <c r="CG148">
        <v>18</v>
      </c>
      <c r="CH148">
        <v>2</v>
      </c>
      <c r="CI148">
        <v>2</v>
      </c>
      <c r="CJ148">
        <v>43</v>
      </c>
      <c r="CK148">
        <v>22</v>
      </c>
      <c r="CL148">
        <v>14</v>
      </c>
      <c r="CM148">
        <v>52</v>
      </c>
      <c r="CN148">
        <v>62</v>
      </c>
      <c r="CO148">
        <v>9</v>
      </c>
      <c r="CP148">
        <v>31</v>
      </c>
      <c r="CR148">
        <v>3</v>
      </c>
      <c r="CT148">
        <f>COUNT(C148:CR148)</f>
        <v>55</v>
      </c>
      <c r="CU148">
        <f>MAX(C148:CR148)</f>
        <v>1262</v>
      </c>
      <c r="CV148">
        <f t="shared" si="19"/>
        <v>9</v>
      </c>
      <c r="CW148">
        <f t="shared" si="20"/>
        <v>23.8</v>
      </c>
      <c r="CX148" t="str">
        <f t="shared" si="21"/>
        <v>a</v>
      </c>
      <c r="CY148" t="str">
        <f t="shared" si="22"/>
        <v>CAPS</v>
      </c>
      <c r="CZ148">
        <f t="shared" si="23"/>
        <v>0.75630252100840334</v>
      </c>
      <c r="DA148" t="s">
        <v>16</v>
      </c>
      <c r="DB148" t="s">
        <v>16</v>
      </c>
      <c r="DD148" t="s">
        <v>16</v>
      </c>
      <c r="DF148" t="s">
        <v>84</v>
      </c>
      <c r="DG148" t="s">
        <v>84</v>
      </c>
      <c r="DH148" t="s">
        <v>84</v>
      </c>
    </row>
    <row r="149" spans="1:112" x14ac:dyDescent="0.2">
      <c r="A149" t="s">
        <v>171</v>
      </c>
      <c r="B149">
        <v>1949</v>
      </c>
      <c r="H149">
        <v>1</v>
      </c>
      <c r="I149">
        <v>5</v>
      </c>
      <c r="J149">
        <v>40</v>
      </c>
      <c r="K149">
        <v>5</v>
      </c>
      <c r="L149">
        <v>1</v>
      </c>
      <c r="M149">
        <v>10</v>
      </c>
      <c r="N149">
        <v>15</v>
      </c>
      <c r="O149">
        <v>5</v>
      </c>
      <c r="P149">
        <v>26</v>
      </c>
      <c r="Q149">
        <v>35</v>
      </c>
      <c r="R149">
        <v>3</v>
      </c>
      <c r="S149">
        <v>1</v>
      </c>
      <c r="U149">
        <v>1</v>
      </c>
      <c r="V149">
        <v>41</v>
      </c>
      <c r="W149">
        <v>3</v>
      </c>
      <c r="Z149">
        <v>4</v>
      </c>
      <c r="AC149">
        <v>8</v>
      </c>
      <c r="AD149">
        <v>50</v>
      </c>
      <c r="AH149">
        <v>2</v>
      </c>
      <c r="AJ149">
        <v>1</v>
      </c>
      <c r="AK149">
        <v>50</v>
      </c>
      <c r="AL149">
        <v>131</v>
      </c>
      <c r="AM149">
        <v>2</v>
      </c>
      <c r="AN149">
        <v>5</v>
      </c>
      <c r="AO149">
        <v>3</v>
      </c>
      <c r="AP149">
        <v>31</v>
      </c>
      <c r="AQ149">
        <v>58</v>
      </c>
      <c r="AR149">
        <v>9</v>
      </c>
      <c r="AT149">
        <v>16</v>
      </c>
      <c r="AU149">
        <v>31</v>
      </c>
      <c r="AV149">
        <v>24</v>
      </c>
      <c r="AW149">
        <v>108</v>
      </c>
      <c r="AY149">
        <v>158</v>
      </c>
      <c r="AZ149">
        <v>1</v>
      </c>
      <c r="BA149">
        <v>1</v>
      </c>
      <c r="BF149">
        <v>19</v>
      </c>
      <c r="BH149">
        <v>6</v>
      </c>
      <c r="BI149">
        <v>4</v>
      </c>
      <c r="BK149">
        <v>7</v>
      </c>
      <c r="BL149">
        <v>9</v>
      </c>
      <c r="BP149">
        <v>151</v>
      </c>
      <c r="BQ149">
        <v>6</v>
      </c>
      <c r="BR149">
        <v>40</v>
      </c>
      <c r="BS149">
        <v>1</v>
      </c>
      <c r="BT149">
        <v>115</v>
      </c>
      <c r="BV149">
        <v>20</v>
      </c>
      <c r="BW149">
        <v>16</v>
      </c>
      <c r="BX149">
        <v>36</v>
      </c>
      <c r="BY149">
        <v>85</v>
      </c>
      <c r="BZ149">
        <v>1</v>
      </c>
      <c r="CA149">
        <v>10</v>
      </c>
      <c r="CB149">
        <v>816</v>
      </c>
      <c r="CC149">
        <v>11</v>
      </c>
      <c r="CD149">
        <v>77</v>
      </c>
      <c r="CF149">
        <v>9</v>
      </c>
      <c r="CG149">
        <v>1085</v>
      </c>
      <c r="CH149">
        <v>66</v>
      </c>
      <c r="CI149">
        <v>2</v>
      </c>
      <c r="CJ149">
        <v>1</v>
      </c>
      <c r="CK149">
        <v>6</v>
      </c>
      <c r="CL149" t="s">
        <v>31</v>
      </c>
      <c r="CM149">
        <v>4</v>
      </c>
      <c r="CN149">
        <v>15</v>
      </c>
      <c r="CO149">
        <v>12</v>
      </c>
      <c r="CP149">
        <v>7</v>
      </c>
      <c r="CQ149">
        <v>330</v>
      </c>
      <c r="CR149">
        <v>60</v>
      </c>
      <c r="CT149">
        <f>COUNT(C149:CR149)</f>
        <v>66</v>
      </c>
      <c r="CU149">
        <f>MAX(C149:CR149)</f>
        <v>1085</v>
      </c>
      <c r="CV149">
        <f t="shared" si="19"/>
        <v>9</v>
      </c>
      <c r="CW149">
        <f t="shared" si="20"/>
        <v>43.7</v>
      </c>
      <c r="CX149" t="str">
        <f t="shared" si="21"/>
        <v>a</v>
      </c>
      <c r="CY149" t="str">
        <f t="shared" si="22"/>
        <v>CAPS</v>
      </c>
      <c r="CZ149">
        <f t="shared" si="23"/>
        <v>24.828375286041187</v>
      </c>
      <c r="DA149" t="s">
        <v>8</v>
      </c>
      <c r="DB149" t="s">
        <v>8</v>
      </c>
      <c r="DF149" t="s">
        <v>8</v>
      </c>
      <c r="DG149" t="s">
        <v>16</v>
      </c>
      <c r="DH149" t="s">
        <v>84</v>
      </c>
    </row>
    <row r="150" spans="1:112" x14ac:dyDescent="0.2">
      <c r="A150" t="s">
        <v>172</v>
      </c>
      <c r="B150">
        <v>1950</v>
      </c>
      <c r="AL150">
        <v>1</v>
      </c>
      <c r="AM150">
        <v>9</v>
      </c>
      <c r="AQ150">
        <v>10</v>
      </c>
      <c r="AW150">
        <v>1</v>
      </c>
      <c r="AY150" t="s">
        <v>31</v>
      </c>
      <c r="BC150">
        <v>2</v>
      </c>
      <c r="BL150">
        <v>1</v>
      </c>
      <c r="CT150">
        <f>COUNT(C150:CR150)</f>
        <v>6</v>
      </c>
      <c r="CU150">
        <f>MAX(C150:CR150)</f>
        <v>10</v>
      </c>
      <c r="CV150">
        <f t="shared" si="19"/>
        <v>0</v>
      </c>
      <c r="CW150">
        <f t="shared" si="20"/>
        <v>0</v>
      </c>
      <c r="CX150" t="str">
        <f t="shared" si="21"/>
        <v>f</v>
      </c>
      <c r="CY150" t="str">
        <f t="shared" si="22"/>
        <v/>
      </c>
      <c r="CZ150" t="e">
        <f t="shared" si="23"/>
        <v>#DIV/0!</v>
      </c>
      <c r="DA150" t="s">
        <v>13</v>
      </c>
      <c r="DB150" t="s">
        <v>13</v>
      </c>
      <c r="DF150" t="s">
        <v>13</v>
      </c>
      <c r="DG150" t="s">
        <v>13</v>
      </c>
      <c r="DH150" t="s">
        <v>14</v>
      </c>
    </row>
    <row r="151" spans="1:112" x14ac:dyDescent="0.2">
      <c r="A151" t="s">
        <v>173</v>
      </c>
      <c r="B151">
        <v>1951</v>
      </c>
      <c r="J151">
        <v>10</v>
      </c>
      <c r="M151">
        <v>5</v>
      </c>
      <c r="Z151">
        <v>4</v>
      </c>
      <c r="AA151">
        <v>14</v>
      </c>
      <c r="AD151">
        <v>25</v>
      </c>
      <c r="AJ151">
        <v>1</v>
      </c>
      <c r="AK151">
        <v>50</v>
      </c>
      <c r="AL151">
        <v>28</v>
      </c>
      <c r="AP151">
        <v>3</v>
      </c>
      <c r="AR151">
        <v>21</v>
      </c>
      <c r="AS151">
        <v>51</v>
      </c>
      <c r="AT151">
        <v>2007</v>
      </c>
      <c r="AU151">
        <v>2861</v>
      </c>
      <c r="AV151">
        <v>351</v>
      </c>
      <c r="AW151">
        <v>7</v>
      </c>
      <c r="AX151">
        <v>27</v>
      </c>
      <c r="AY151">
        <v>182</v>
      </c>
      <c r="AZ151">
        <v>212</v>
      </c>
      <c r="BA151">
        <v>249</v>
      </c>
      <c r="BB151">
        <v>1486</v>
      </c>
      <c r="BC151">
        <v>553</v>
      </c>
      <c r="BD151">
        <v>12</v>
      </c>
      <c r="BE151">
        <v>202</v>
      </c>
      <c r="BF151">
        <v>1</v>
      </c>
      <c r="BG151">
        <v>13</v>
      </c>
      <c r="BI151">
        <v>3177</v>
      </c>
      <c r="BJ151">
        <v>505</v>
      </c>
      <c r="BK151">
        <v>3</v>
      </c>
      <c r="BL151">
        <v>2141</v>
      </c>
      <c r="BM151">
        <v>272</v>
      </c>
      <c r="BN151">
        <v>84</v>
      </c>
      <c r="BO151">
        <v>37</v>
      </c>
      <c r="BP151">
        <v>3926</v>
      </c>
      <c r="BQ151">
        <v>5</v>
      </c>
      <c r="BS151">
        <v>1</v>
      </c>
      <c r="BT151">
        <v>1669</v>
      </c>
      <c r="BU151">
        <v>29</v>
      </c>
      <c r="BV151">
        <v>745</v>
      </c>
      <c r="BW151">
        <v>36</v>
      </c>
      <c r="BX151">
        <v>14</v>
      </c>
      <c r="BY151">
        <v>4</v>
      </c>
      <c r="BZ151">
        <v>607</v>
      </c>
      <c r="CA151">
        <v>64</v>
      </c>
      <c r="CB151">
        <v>7575</v>
      </c>
      <c r="CC151">
        <v>10</v>
      </c>
      <c r="CD151">
        <v>79</v>
      </c>
      <c r="CE151">
        <v>2</v>
      </c>
      <c r="CF151">
        <v>879</v>
      </c>
      <c r="CG151">
        <v>25</v>
      </c>
      <c r="CH151">
        <v>50</v>
      </c>
      <c r="CI151">
        <v>1253</v>
      </c>
      <c r="CJ151">
        <v>385</v>
      </c>
      <c r="CK151">
        <v>3</v>
      </c>
      <c r="CL151">
        <v>57</v>
      </c>
      <c r="CM151">
        <v>425</v>
      </c>
      <c r="CN151">
        <v>6861</v>
      </c>
      <c r="CO151">
        <v>215</v>
      </c>
      <c r="CP151">
        <v>476</v>
      </c>
      <c r="CQ151">
        <v>777</v>
      </c>
      <c r="CR151">
        <v>219</v>
      </c>
      <c r="CT151">
        <f>COUNT(C151:CR151)</f>
        <v>60</v>
      </c>
      <c r="CU151">
        <f>MAX(C151:CR151)</f>
        <v>7575</v>
      </c>
      <c r="CV151">
        <f t="shared" si="19"/>
        <v>10</v>
      </c>
      <c r="CW151">
        <f t="shared" si="20"/>
        <v>1067.0999999999999</v>
      </c>
      <c r="CX151" t="str">
        <f t="shared" si="21"/>
        <v>a</v>
      </c>
      <c r="CY151" t="str">
        <f t="shared" si="22"/>
        <v>BOLD</v>
      </c>
      <c r="CZ151">
        <f t="shared" si="23"/>
        <v>2.342798238215725E-2</v>
      </c>
      <c r="DA151" s="1" t="s">
        <v>8</v>
      </c>
      <c r="DB151" s="1" t="s">
        <v>8</v>
      </c>
      <c r="DF151" s="1" t="s">
        <v>8</v>
      </c>
      <c r="DG151" s="1" t="s">
        <v>8</v>
      </c>
      <c r="DH151" s="1" t="s">
        <v>8</v>
      </c>
    </row>
    <row r="152" spans="1:112" x14ac:dyDescent="0.2">
      <c r="A152" t="s">
        <v>137</v>
      </c>
      <c r="B152">
        <v>1961</v>
      </c>
      <c r="BM152">
        <v>1</v>
      </c>
      <c r="CT152">
        <f>COUNT(C152:CR152)</f>
        <v>1</v>
      </c>
      <c r="CU152">
        <f>MAX(C152:CR152)</f>
        <v>1</v>
      </c>
      <c r="CV152">
        <f t="shared" si="19"/>
        <v>0</v>
      </c>
      <c r="CW152">
        <f t="shared" si="20"/>
        <v>0</v>
      </c>
      <c r="CX152" t="str">
        <f t="shared" si="21"/>
        <v>f</v>
      </c>
      <c r="CY152" t="str">
        <f t="shared" si="22"/>
        <v/>
      </c>
      <c r="CZ152" t="e">
        <f t="shared" si="23"/>
        <v>#DIV/0!</v>
      </c>
      <c r="DA152" t="s">
        <v>11</v>
      </c>
      <c r="DB152" t="s">
        <v>11</v>
      </c>
      <c r="DF152" t="s">
        <v>11</v>
      </c>
      <c r="DG152" t="s">
        <v>11</v>
      </c>
      <c r="DH152" t="s">
        <v>11</v>
      </c>
    </row>
    <row r="153" spans="1:112" x14ac:dyDescent="0.2">
      <c r="A153" t="s">
        <v>138</v>
      </c>
      <c r="B153">
        <v>1966</v>
      </c>
      <c r="BE153">
        <v>3</v>
      </c>
      <c r="BW153">
        <v>1</v>
      </c>
      <c r="CC153">
        <v>1</v>
      </c>
      <c r="CF153">
        <v>1</v>
      </c>
      <c r="CI153">
        <v>1</v>
      </c>
      <c r="CK153">
        <v>1</v>
      </c>
      <c r="CM153">
        <v>1</v>
      </c>
      <c r="CN153">
        <v>4</v>
      </c>
      <c r="CO153">
        <v>1</v>
      </c>
      <c r="CQ153">
        <v>2</v>
      </c>
      <c r="CR153">
        <v>2</v>
      </c>
      <c r="CT153">
        <f>COUNT(C153:CR153)</f>
        <v>11</v>
      </c>
      <c r="CU153">
        <f>MAX(C153:CR153)</f>
        <v>4</v>
      </c>
      <c r="CV153">
        <f t="shared" si="19"/>
        <v>7</v>
      </c>
      <c r="CW153">
        <f t="shared" si="20"/>
        <v>1.2</v>
      </c>
      <c r="CX153" t="str">
        <f t="shared" si="21"/>
        <v>b</v>
      </c>
      <c r="CY153" t="str">
        <f t="shared" si="22"/>
        <v/>
      </c>
      <c r="CZ153">
        <f t="shared" si="23"/>
        <v>0</v>
      </c>
      <c r="DA153" t="s">
        <v>10</v>
      </c>
      <c r="DB153" t="s">
        <v>14</v>
      </c>
      <c r="DF153" t="s">
        <v>14</v>
      </c>
      <c r="DG153" t="s">
        <v>14</v>
      </c>
      <c r="DH153" t="s">
        <v>11</v>
      </c>
    </row>
    <row r="154" spans="1:112" x14ac:dyDescent="0.2">
      <c r="A154" t="s">
        <v>139</v>
      </c>
      <c r="B154">
        <v>1972</v>
      </c>
      <c r="T154">
        <v>1</v>
      </c>
      <c r="BU154">
        <v>1</v>
      </c>
      <c r="BW154">
        <v>1</v>
      </c>
      <c r="BZ154">
        <v>2</v>
      </c>
      <c r="CF154">
        <v>1</v>
      </c>
      <c r="CI154">
        <v>1</v>
      </c>
      <c r="CK154">
        <v>1</v>
      </c>
      <c r="CM154">
        <v>1</v>
      </c>
      <c r="CT154">
        <f>COUNT(C154:CR154)</f>
        <v>8</v>
      </c>
      <c r="CU154">
        <f>MAX(C154:CR154)</f>
        <v>2</v>
      </c>
      <c r="CV154">
        <f t="shared" si="19"/>
        <v>3</v>
      </c>
      <c r="CW154">
        <f t="shared" si="20"/>
        <v>0.3</v>
      </c>
      <c r="CX154" t="str">
        <f t="shared" si="21"/>
        <v>d</v>
      </c>
      <c r="CY154" t="str">
        <f t="shared" si="22"/>
        <v/>
      </c>
      <c r="CZ154">
        <f t="shared" si="23"/>
        <v>0</v>
      </c>
      <c r="DA154" t="s">
        <v>10</v>
      </c>
      <c r="DB154" t="s">
        <v>14</v>
      </c>
      <c r="DE154" t="s">
        <v>10</v>
      </c>
      <c r="DF154" t="s">
        <v>14</v>
      </c>
      <c r="DG154" t="s">
        <v>14</v>
      </c>
      <c r="DH154" t="s">
        <v>11</v>
      </c>
    </row>
    <row r="155" spans="1:112" x14ac:dyDescent="0.2">
      <c r="A155" t="s">
        <v>140</v>
      </c>
      <c r="B155">
        <v>1988</v>
      </c>
      <c r="K155">
        <v>1</v>
      </c>
      <c r="P155">
        <v>1</v>
      </c>
      <c r="U155">
        <v>1</v>
      </c>
      <c r="AR155">
        <v>9</v>
      </c>
      <c r="AT155">
        <v>1</v>
      </c>
      <c r="AY155">
        <v>1</v>
      </c>
      <c r="AZ155">
        <v>1</v>
      </c>
      <c r="BC155">
        <v>2</v>
      </c>
      <c r="BD155">
        <v>1</v>
      </c>
      <c r="BU155">
        <v>3</v>
      </c>
      <c r="BV155">
        <v>2</v>
      </c>
      <c r="BX155">
        <v>2</v>
      </c>
      <c r="BY155">
        <v>1</v>
      </c>
      <c r="CA155">
        <v>1</v>
      </c>
      <c r="CF155">
        <v>1</v>
      </c>
      <c r="CH155">
        <v>1</v>
      </c>
      <c r="CK155">
        <v>1</v>
      </c>
      <c r="CL155" t="s">
        <v>31</v>
      </c>
      <c r="CM155">
        <v>1</v>
      </c>
      <c r="CN155">
        <v>1</v>
      </c>
      <c r="CO155">
        <v>2</v>
      </c>
      <c r="CP155">
        <v>1</v>
      </c>
      <c r="CR155">
        <v>1</v>
      </c>
      <c r="CT155">
        <f>COUNT(C155:CR155)</f>
        <v>22</v>
      </c>
      <c r="CU155">
        <f>MAX(C155:CR155)</f>
        <v>9</v>
      </c>
      <c r="CV155">
        <f t="shared" si="19"/>
        <v>6</v>
      </c>
      <c r="CW155">
        <f t="shared" si="20"/>
        <v>0.7</v>
      </c>
      <c r="CX155" t="str">
        <f t="shared" si="21"/>
        <v>c</v>
      </c>
      <c r="CY155" t="str">
        <f t="shared" si="22"/>
        <v/>
      </c>
      <c r="CZ155">
        <f t="shared" si="23"/>
        <v>0</v>
      </c>
      <c r="DA155" t="s">
        <v>10</v>
      </c>
      <c r="DB155" t="s">
        <v>10</v>
      </c>
      <c r="DD155" t="s">
        <v>21</v>
      </c>
      <c r="DF155" t="s">
        <v>10</v>
      </c>
      <c r="DG155" t="s">
        <v>10</v>
      </c>
      <c r="DH155" t="s">
        <v>14</v>
      </c>
    </row>
    <row r="156" spans="1:112" x14ac:dyDescent="0.2">
      <c r="A156" t="s">
        <v>141</v>
      </c>
      <c r="B156">
        <v>1997</v>
      </c>
      <c r="AW156">
        <v>1</v>
      </c>
      <c r="BN156">
        <v>1</v>
      </c>
      <c r="CT156">
        <f>COUNT(C156:CR156)</f>
        <v>2</v>
      </c>
      <c r="CU156">
        <f>MAX(C156:CR156)</f>
        <v>1</v>
      </c>
      <c r="CV156">
        <f t="shared" si="19"/>
        <v>0</v>
      </c>
      <c r="CW156">
        <f t="shared" si="20"/>
        <v>0</v>
      </c>
      <c r="CX156" t="str">
        <f t="shared" si="21"/>
        <v>f</v>
      </c>
      <c r="CY156" t="str">
        <f t="shared" si="22"/>
        <v/>
      </c>
      <c r="CZ156" t="e">
        <f t="shared" si="23"/>
        <v>#DIV/0!</v>
      </c>
      <c r="DA156" t="s">
        <v>13</v>
      </c>
      <c r="DB156" t="s">
        <v>13</v>
      </c>
      <c r="DF156" t="s">
        <v>13</v>
      </c>
      <c r="DG156" t="s">
        <v>13</v>
      </c>
      <c r="DH156" t="s">
        <v>14</v>
      </c>
    </row>
    <row r="157" spans="1:112" x14ac:dyDescent="0.2">
      <c r="A157" t="s">
        <v>143</v>
      </c>
      <c r="B157">
        <v>1999</v>
      </c>
      <c r="BZ157">
        <v>1</v>
      </c>
      <c r="CK157">
        <v>1</v>
      </c>
      <c r="CT157">
        <f>COUNT(C157:CR157)</f>
        <v>2</v>
      </c>
      <c r="CU157">
        <f>MAX(C157:CR157)</f>
        <v>1</v>
      </c>
      <c r="CV157">
        <f t="shared" si="19"/>
        <v>1</v>
      </c>
      <c r="CW157">
        <f t="shared" si="20"/>
        <v>0.1</v>
      </c>
      <c r="CX157" t="str">
        <f t="shared" si="21"/>
        <v>e</v>
      </c>
      <c r="CY157" t="str">
        <f t="shared" si="22"/>
        <v/>
      </c>
      <c r="CZ157">
        <f t="shared" si="23"/>
        <v>0</v>
      </c>
      <c r="DA157" t="s">
        <v>11</v>
      </c>
      <c r="DB157" t="s">
        <v>11</v>
      </c>
      <c r="DE157" t="s">
        <v>11</v>
      </c>
    </row>
    <row r="158" spans="1:112" x14ac:dyDescent="0.2">
      <c r="A158" t="s">
        <v>142</v>
      </c>
      <c r="B158">
        <v>2005</v>
      </c>
      <c r="CI158">
        <v>1</v>
      </c>
      <c r="CT158">
        <f>COUNT(C158:CR158)</f>
        <v>1</v>
      </c>
      <c r="CU158">
        <f>MAX(C158:CR158)</f>
        <v>1</v>
      </c>
      <c r="CV158">
        <f t="shared" si="19"/>
        <v>1</v>
      </c>
      <c r="CW158">
        <f t="shared" si="20"/>
        <v>0.1</v>
      </c>
      <c r="CX158" t="str">
        <f t="shared" ref="CX158:CX168" si="24">IF(CV158&gt;8,"a",IF(CV158&gt;6,"b",IF(CV158&gt;4,"c",IF(CV158&gt;2,"d",IF(CV158&gt;0,"e",IF(CV158=0,"f"))))))</f>
        <v>e</v>
      </c>
    </row>
    <row r="159" spans="1:112" x14ac:dyDescent="0.2">
      <c r="A159" t="s">
        <v>144</v>
      </c>
      <c r="B159">
        <v>2007</v>
      </c>
      <c r="AF159">
        <v>1</v>
      </c>
      <c r="CL159">
        <v>1</v>
      </c>
      <c r="CT159">
        <f>COUNT(C159:CR159)</f>
        <v>2</v>
      </c>
      <c r="CU159">
        <f>MAX(C159:CR159)</f>
        <v>1</v>
      </c>
      <c r="CV159">
        <f t="shared" si="19"/>
        <v>1</v>
      </c>
      <c r="CW159">
        <f t="shared" si="20"/>
        <v>0.1</v>
      </c>
      <c r="CX159" t="str">
        <f t="shared" si="24"/>
        <v>e</v>
      </c>
      <c r="CY159" t="str">
        <f t="shared" ref="CY159:CY167" si="25">IF(CW159&gt;200,"BOLD",IF(CW159&gt;20,"CAPS",IF(CW159&lt;20,"")))</f>
        <v/>
      </c>
      <c r="CZ159">
        <f>CG159/CW159</f>
        <v>0</v>
      </c>
      <c r="DA159" t="s">
        <v>11</v>
      </c>
      <c r="DB159" t="s">
        <v>11</v>
      </c>
      <c r="DF159" t="s">
        <v>11</v>
      </c>
      <c r="DG159" t="s">
        <v>11</v>
      </c>
      <c r="DH159" t="s">
        <v>11</v>
      </c>
    </row>
    <row r="160" spans="1:112" x14ac:dyDescent="0.2">
      <c r="A160" t="s">
        <v>145</v>
      </c>
      <c r="B160">
        <v>2008</v>
      </c>
      <c r="AI160">
        <v>2</v>
      </c>
      <c r="AP160">
        <v>1</v>
      </c>
      <c r="AT160">
        <v>5</v>
      </c>
      <c r="BE160">
        <v>1</v>
      </c>
      <c r="BM160">
        <v>1</v>
      </c>
      <c r="BW160">
        <v>1</v>
      </c>
      <c r="BX160">
        <v>2</v>
      </c>
      <c r="CA160">
        <v>2</v>
      </c>
      <c r="CB160">
        <v>1</v>
      </c>
      <c r="CH160">
        <v>3</v>
      </c>
      <c r="CO160">
        <v>2</v>
      </c>
      <c r="CP160">
        <v>1</v>
      </c>
      <c r="CQ160">
        <v>2</v>
      </c>
      <c r="CR160">
        <v>1</v>
      </c>
      <c r="CT160">
        <f>COUNT(C160:CR160)</f>
        <v>14</v>
      </c>
      <c r="CU160">
        <f>MAX(C160:CR160)</f>
        <v>5</v>
      </c>
      <c r="CV160">
        <f t="shared" si="19"/>
        <v>4</v>
      </c>
      <c r="CW160">
        <f t="shared" si="20"/>
        <v>0.6</v>
      </c>
      <c r="CX160" t="str">
        <f t="shared" si="24"/>
        <v>d</v>
      </c>
      <c r="CY160" t="str">
        <f t="shared" si="25"/>
        <v/>
      </c>
      <c r="CZ160">
        <f>CG160/CW160</f>
        <v>0</v>
      </c>
      <c r="DA160" t="s">
        <v>10</v>
      </c>
      <c r="DB160" t="s">
        <v>10</v>
      </c>
      <c r="DD160" t="s">
        <v>10</v>
      </c>
      <c r="DF160" t="s">
        <v>14</v>
      </c>
      <c r="DG160" t="s">
        <v>14</v>
      </c>
      <c r="DH160" t="s">
        <v>14</v>
      </c>
    </row>
    <row r="161" spans="1:112" x14ac:dyDescent="0.2">
      <c r="A161" t="s">
        <v>146</v>
      </c>
      <c r="B161">
        <v>2010</v>
      </c>
      <c r="E161">
        <v>2</v>
      </c>
      <c r="H161">
        <v>4</v>
      </c>
      <c r="I161">
        <v>4</v>
      </c>
      <c r="J161">
        <v>8</v>
      </c>
      <c r="K161">
        <v>1</v>
      </c>
      <c r="L161">
        <v>25</v>
      </c>
      <c r="M161">
        <v>3</v>
      </c>
      <c r="N161">
        <v>2</v>
      </c>
      <c r="O161">
        <v>6</v>
      </c>
      <c r="P161">
        <v>9</v>
      </c>
      <c r="Q161">
        <v>16</v>
      </c>
      <c r="R161">
        <v>3</v>
      </c>
      <c r="S161">
        <v>6</v>
      </c>
      <c r="T161">
        <v>8</v>
      </c>
      <c r="U161">
        <v>2</v>
      </c>
      <c r="V161">
        <v>1</v>
      </c>
      <c r="W161">
        <v>8</v>
      </c>
      <c r="X161">
        <v>7</v>
      </c>
      <c r="Y161">
        <v>11</v>
      </c>
      <c r="Z161">
        <v>5</v>
      </c>
      <c r="AA161">
        <v>12</v>
      </c>
      <c r="AB161">
        <v>65</v>
      </c>
      <c r="AC161">
        <v>28</v>
      </c>
      <c r="AD161">
        <v>22</v>
      </c>
      <c r="AE161">
        <v>31</v>
      </c>
      <c r="AF161">
        <v>22</v>
      </c>
      <c r="AG161">
        <v>17</v>
      </c>
      <c r="AH161">
        <v>15</v>
      </c>
      <c r="AI161">
        <v>21</v>
      </c>
      <c r="AJ161">
        <v>14</v>
      </c>
      <c r="AK161">
        <v>23</v>
      </c>
      <c r="AL161">
        <v>36</v>
      </c>
      <c r="AM161">
        <v>54</v>
      </c>
      <c r="AN161">
        <v>33</v>
      </c>
      <c r="AO161">
        <v>12</v>
      </c>
      <c r="AP161">
        <v>17</v>
      </c>
      <c r="AQ161">
        <v>21</v>
      </c>
      <c r="AR161">
        <v>12</v>
      </c>
      <c r="AS161">
        <v>11</v>
      </c>
      <c r="AT161">
        <v>14</v>
      </c>
      <c r="AU161">
        <v>16</v>
      </c>
      <c r="AV161">
        <v>71</v>
      </c>
      <c r="AW161">
        <v>35</v>
      </c>
      <c r="AX161">
        <v>18</v>
      </c>
      <c r="AY161">
        <v>30</v>
      </c>
      <c r="AZ161">
        <v>18</v>
      </c>
      <c r="BA161">
        <v>49</v>
      </c>
      <c r="BB161">
        <v>36</v>
      </c>
      <c r="BC161">
        <v>47</v>
      </c>
      <c r="BD161">
        <v>54</v>
      </c>
      <c r="BE161">
        <v>55</v>
      </c>
      <c r="BF161">
        <v>35</v>
      </c>
      <c r="BG161">
        <v>31</v>
      </c>
      <c r="BH161">
        <v>25</v>
      </c>
      <c r="BI161">
        <v>39</v>
      </c>
      <c r="BJ161">
        <v>24</v>
      </c>
      <c r="BK161">
        <v>37</v>
      </c>
      <c r="BL161">
        <v>55</v>
      </c>
      <c r="BM161">
        <v>67</v>
      </c>
      <c r="BN161">
        <v>78</v>
      </c>
      <c r="BO161">
        <v>69</v>
      </c>
      <c r="BP161">
        <v>21</v>
      </c>
      <c r="BQ161">
        <v>18</v>
      </c>
      <c r="BR161">
        <v>53</v>
      </c>
      <c r="BS161">
        <v>42</v>
      </c>
      <c r="BT161">
        <v>20</v>
      </c>
      <c r="BU161">
        <v>107</v>
      </c>
      <c r="BV161">
        <v>40</v>
      </c>
      <c r="BW161">
        <v>32</v>
      </c>
      <c r="BX161">
        <v>43</v>
      </c>
      <c r="BY161">
        <v>43</v>
      </c>
      <c r="BZ161">
        <v>39</v>
      </c>
      <c r="CA161">
        <v>43</v>
      </c>
      <c r="CB161">
        <v>49</v>
      </c>
      <c r="CC161">
        <v>25</v>
      </c>
      <c r="CD161">
        <v>31</v>
      </c>
      <c r="CE161">
        <v>38</v>
      </c>
      <c r="CF161">
        <v>14</v>
      </c>
      <c r="CG161">
        <v>49</v>
      </c>
      <c r="CH161">
        <v>61</v>
      </c>
      <c r="CI161">
        <v>31</v>
      </c>
      <c r="CJ161">
        <v>66</v>
      </c>
      <c r="CK161">
        <v>98</v>
      </c>
      <c r="CL161">
        <v>71</v>
      </c>
      <c r="CM161">
        <v>67</v>
      </c>
      <c r="CN161">
        <v>85</v>
      </c>
      <c r="CO161">
        <v>75</v>
      </c>
      <c r="CP161">
        <v>97</v>
      </c>
      <c r="CQ161">
        <v>82</v>
      </c>
      <c r="CR161">
        <v>60</v>
      </c>
      <c r="CT161">
        <f>COUNT(C161:CR161)</f>
        <v>90</v>
      </c>
      <c r="CU161">
        <f>MAX(C161:CR161)</f>
        <v>107</v>
      </c>
      <c r="CV161">
        <f t="shared" si="19"/>
        <v>10</v>
      </c>
      <c r="CW161">
        <f t="shared" si="20"/>
        <v>73.2</v>
      </c>
      <c r="CX161" t="str">
        <f t="shared" si="24"/>
        <v>a</v>
      </c>
      <c r="CY161" t="str">
        <f t="shared" si="25"/>
        <v>CAPS</v>
      </c>
      <c r="CZ161">
        <f>CG161/CF161</f>
        <v>3.5</v>
      </c>
      <c r="DA161" t="s">
        <v>8</v>
      </c>
      <c r="DB161" t="s">
        <v>8</v>
      </c>
      <c r="DF161" t="s">
        <v>8</v>
      </c>
      <c r="DG161" t="s">
        <v>8</v>
      </c>
      <c r="DH161" t="s">
        <v>8</v>
      </c>
    </row>
    <row r="162" spans="1:112" x14ac:dyDescent="0.2">
      <c r="A162" t="s">
        <v>147</v>
      </c>
      <c r="B162">
        <v>2011</v>
      </c>
      <c r="C162">
        <v>1</v>
      </c>
      <c r="D162">
        <v>13</v>
      </c>
      <c r="E162">
        <v>2</v>
      </c>
      <c r="F162">
        <v>8</v>
      </c>
      <c r="G162">
        <v>4</v>
      </c>
      <c r="H162">
        <v>15</v>
      </c>
      <c r="I162">
        <v>47</v>
      </c>
      <c r="J162">
        <v>15</v>
      </c>
      <c r="K162">
        <v>49</v>
      </c>
      <c r="L162">
        <v>9</v>
      </c>
      <c r="M162">
        <v>65</v>
      </c>
      <c r="N162">
        <v>55</v>
      </c>
      <c r="O162">
        <v>59</v>
      </c>
      <c r="P162">
        <v>60</v>
      </c>
      <c r="Q162">
        <v>26</v>
      </c>
      <c r="R162">
        <v>13</v>
      </c>
      <c r="S162">
        <v>45</v>
      </c>
      <c r="T162">
        <v>11</v>
      </c>
      <c r="U162">
        <v>32</v>
      </c>
      <c r="V162">
        <v>12</v>
      </c>
      <c r="W162">
        <v>42</v>
      </c>
      <c r="X162">
        <v>24</v>
      </c>
      <c r="Y162">
        <v>25</v>
      </c>
      <c r="Z162">
        <v>35</v>
      </c>
      <c r="AA162">
        <v>38</v>
      </c>
      <c r="AB162">
        <v>45</v>
      </c>
      <c r="AC162">
        <v>23</v>
      </c>
      <c r="AD162">
        <v>46</v>
      </c>
      <c r="AE162">
        <v>18</v>
      </c>
      <c r="AF162">
        <v>53</v>
      </c>
      <c r="AG162">
        <v>25</v>
      </c>
      <c r="AH162">
        <v>106</v>
      </c>
      <c r="AI162">
        <v>34</v>
      </c>
      <c r="AJ162">
        <v>87</v>
      </c>
      <c r="AK162">
        <v>66</v>
      </c>
      <c r="AL162">
        <v>59</v>
      </c>
      <c r="AM162">
        <v>117</v>
      </c>
      <c r="AN162">
        <v>170</v>
      </c>
      <c r="AO162">
        <v>79</v>
      </c>
      <c r="AP162">
        <v>110</v>
      </c>
      <c r="AQ162">
        <v>63</v>
      </c>
      <c r="AR162">
        <v>98</v>
      </c>
      <c r="AS162">
        <v>20</v>
      </c>
      <c r="AT162">
        <v>59</v>
      </c>
      <c r="AU162">
        <v>101</v>
      </c>
      <c r="AV162">
        <v>154</v>
      </c>
      <c r="AW162">
        <v>155</v>
      </c>
      <c r="AX162">
        <v>265</v>
      </c>
      <c r="AY162">
        <v>405</v>
      </c>
      <c r="AZ162">
        <v>202</v>
      </c>
      <c r="BA162">
        <v>158</v>
      </c>
      <c r="BB162">
        <v>268</v>
      </c>
      <c r="BC162">
        <v>151</v>
      </c>
      <c r="BD162">
        <v>211</v>
      </c>
      <c r="BE162">
        <v>653</v>
      </c>
      <c r="BF162">
        <v>82</v>
      </c>
      <c r="BG162">
        <v>375</v>
      </c>
      <c r="BH162">
        <v>53</v>
      </c>
      <c r="BI162">
        <v>395</v>
      </c>
      <c r="BJ162">
        <v>69</v>
      </c>
      <c r="BK162">
        <v>187</v>
      </c>
      <c r="BL162">
        <v>383</v>
      </c>
      <c r="BM162">
        <v>201</v>
      </c>
      <c r="BN162">
        <v>388</v>
      </c>
      <c r="BO162">
        <v>311</v>
      </c>
      <c r="BP162">
        <v>243</v>
      </c>
      <c r="BQ162">
        <v>351</v>
      </c>
      <c r="BR162">
        <v>591</v>
      </c>
      <c r="BS162">
        <v>526</v>
      </c>
      <c r="BT162">
        <v>566</v>
      </c>
      <c r="BU162">
        <v>726</v>
      </c>
      <c r="BV162">
        <v>474</v>
      </c>
      <c r="BW162">
        <v>410</v>
      </c>
      <c r="BX162">
        <v>596</v>
      </c>
      <c r="BY162">
        <v>568</v>
      </c>
      <c r="BZ162">
        <v>418</v>
      </c>
      <c r="CA162">
        <v>252</v>
      </c>
      <c r="CB162">
        <v>340</v>
      </c>
      <c r="CC162">
        <v>407</v>
      </c>
      <c r="CD162">
        <v>384</v>
      </c>
      <c r="CE162">
        <v>136</v>
      </c>
      <c r="CF162">
        <v>421</v>
      </c>
      <c r="CG162">
        <v>382</v>
      </c>
      <c r="CH162">
        <v>474</v>
      </c>
      <c r="CI162">
        <v>432</v>
      </c>
      <c r="CJ162">
        <v>201</v>
      </c>
      <c r="CK162">
        <v>174</v>
      </c>
      <c r="CL162">
        <v>258</v>
      </c>
      <c r="CM162">
        <v>127</v>
      </c>
      <c r="CN162">
        <v>121</v>
      </c>
      <c r="CO162">
        <v>200</v>
      </c>
      <c r="CP162">
        <v>245</v>
      </c>
      <c r="CQ162">
        <v>327</v>
      </c>
      <c r="CR162">
        <v>235</v>
      </c>
      <c r="CT162">
        <f>COUNT(C162:CR162)</f>
        <v>94</v>
      </c>
      <c r="CU162">
        <f>MAX(C162:CR162)</f>
        <v>726</v>
      </c>
      <c r="CV162">
        <f t="shared" si="19"/>
        <v>10</v>
      </c>
      <c r="CW162">
        <f t="shared" si="20"/>
        <v>232</v>
      </c>
      <c r="CX162" t="str">
        <f t="shared" si="24"/>
        <v>a</v>
      </c>
      <c r="CY162" t="str">
        <f t="shared" si="25"/>
        <v>BOLD</v>
      </c>
      <c r="CZ162">
        <f t="shared" ref="CZ162:CZ167" si="26">CG162/CW162</f>
        <v>1.646551724137931</v>
      </c>
      <c r="DA162" s="1" t="s">
        <v>8</v>
      </c>
      <c r="DB162" s="1" t="s">
        <v>8</v>
      </c>
      <c r="DF162" s="1" t="s">
        <v>8</v>
      </c>
      <c r="DG162" s="1" t="s">
        <v>8</v>
      </c>
      <c r="DH162" s="1" t="s">
        <v>8</v>
      </c>
    </row>
    <row r="163" spans="1:112" x14ac:dyDescent="0.2">
      <c r="A163" t="s">
        <v>148</v>
      </c>
      <c r="B163">
        <v>2012</v>
      </c>
      <c r="AV163">
        <v>2</v>
      </c>
      <c r="AW163">
        <v>1</v>
      </c>
      <c r="AX163">
        <v>1</v>
      </c>
      <c r="CD163">
        <v>1</v>
      </c>
      <c r="CL163">
        <v>1</v>
      </c>
      <c r="CM163">
        <v>1</v>
      </c>
      <c r="CN163">
        <v>1</v>
      </c>
      <c r="CO163">
        <v>1</v>
      </c>
      <c r="CT163">
        <f>COUNT(C163:CR163)</f>
        <v>8</v>
      </c>
      <c r="CU163">
        <f>MAX(C163:CR163)</f>
        <v>2</v>
      </c>
      <c r="CV163">
        <f t="shared" si="19"/>
        <v>4</v>
      </c>
      <c r="CW163">
        <f t="shared" si="20"/>
        <v>0.4</v>
      </c>
      <c r="CX163" t="str">
        <f t="shared" si="24"/>
        <v>d</v>
      </c>
      <c r="CY163" t="str">
        <f t="shared" si="25"/>
        <v/>
      </c>
      <c r="CZ163">
        <f t="shared" si="26"/>
        <v>0</v>
      </c>
      <c r="DA163" t="s">
        <v>14</v>
      </c>
      <c r="DB163" t="s">
        <v>14</v>
      </c>
      <c r="DC163" t="s">
        <v>14</v>
      </c>
      <c r="DF163" t="s">
        <v>13</v>
      </c>
      <c r="DG163" t="s">
        <v>13</v>
      </c>
      <c r="DH163" t="s">
        <v>13</v>
      </c>
    </row>
    <row r="164" spans="1:112" x14ac:dyDescent="0.2">
      <c r="A164" t="s">
        <v>164</v>
      </c>
      <c r="B164">
        <v>2046</v>
      </c>
      <c r="AL164">
        <v>1</v>
      </c>
      <c r="CT164">
        <f>COUNT(C164:CR164)</f>
        <v>1</v>
      </c>
      <c r="CU164">
        <f>MAX(C164:CR164)</f>
        <v>1</v>
      </c>
      <c r="CV164">
        <f t="shared" si="19"/>
        <v>0</v>
      </c>
      <c r="CW164">
        <f t="shared" si="20"/>
        <v>0</v>
      </c>
      <c r="CX164" t="str">
        <f t="shared" si="24"/>
        <v>f</v>
      </c>
      <c r="CY164" t="str">
        <f t="shared" si="25"/>
        <v/>
      </c>
      <c r="CZ164" t="e">
        <f t="shared" si="26"/>
        <v>#DIV/0!</v>
      </c>
      <c r="DA164" t="s">
        <v>11</v>
      </c>
      <c r="DB164" t="s">
        <v>11</v>
      </c>
      <c r="DF164" t="s">
        <v>11</v>
      </c>
      <c r="DG164" t="s">
        <v>11</v>
      </c>
      <c r="DH164" t="s">
        <v>11</v>
      </c>
    </row>
    <row r="165" spans="1:112" x14ac:dyDescent="0.2">
      <c r="A165" t="s">
        <v>165</v>
      </c>
      <c r="B165">
        <v>2047</v>
      </c>
      <c r="BH165">
        <v>1</v>
      </c>
      <c r="CT165">
        <f>COUNT(C165:CR165)</f>
        <v>1</v>
      </c>
      <c r="CU165">
        <f>MAX(C165:CR165)</f>
        <v>1</v>
      </c>
      <c r="CV165">
        <f t="shared" si="19"/>
        <v>0</v>
      </c>
      <c r="CW165">
        <f t="shared" si="20"/>
        <v>0</v>
      </c>
      <c r="CX165" t="str">
        <f t="shared" si="24"/>
        <v>f</v>
      </c>
      <c r="CY165" t="str">
        <f t="shared" si="25"/>
        <v/>
      </c>
      <c r="CZ165" t="e">
        <f t="shared" si="26"/>
        <v>#DIV/0!</v>
      </c>
      <c r="DA165" t="s">
        <v>11</v>
      </c>
      <c r="DB165" t="s">
        <v>11</v>
      </c>
      <c r="DF165" t="s">
        <v>11</v>
      </c>
      <c r="DG165" t="s">
        <v>11</v>
      </c>
      <c r="DH165" t="s">
        <v>11</v>
      </c>
    </row>
    <row r="166" spans="1:112" x14ac:dyDescent="0.2">
      <c r="A166" t="s">
        <v>166</v>
      </c>
      <c r="B166">
        <v>2059</v>
      </c>
      <c r="C166">
        <v>8</v>
      </c>
      <c r="D166">
        <v>18</v>
      </c>
      <c r="E166">
        <v>14</v>
      </c>
      <c r="F166">
        <v>37</v>
      </c>
      <c r="G166">
        <v>46</v>
      </c>
      <c r="H166">
        <v>43</v>
      </c>
      <c r="I166">
        <v>45</v>
      </c>
      <c r="J166">
        <v>25</v>
      </c>
      <c r="K166">
        <v>80</v>
      </c>
      <c r="L166">
        <v>65</v>
      </c>
      <c r="M166">
        <v>36</v>
      </c>
      <c r="N166">
        <v>28</v>
      </c>
      <c r="O166">
        <v>25</v>
      </c>
      <c r="P166">
        <v>36</v>
      </c>
      <c r="Q166">
        <v>49</v>
      </c>
      <c r="R166">
        <v>69</v>
      </c>
      <c r="S166">
        <v>31</v>
      </c>
      <c r="T166">
        <v>58</v>
      </c>
      <c r="U166">
        <v>66</v>
      </c>
      <c r="V166">
        <v>130</v>
      </c>
      <c r="W166">
        <v>77</v>
      </c>
      <c r="X166">
        <v>112</v>
      </c>
      <c r="Y166">
        <v>120</v>
      </c>
      <c r="Z166">
        <v>69</v>
      </c>
      <c r="AA166">
        <v>120</v>
      </c>
      <c r="AB166">
        <v>55</v>
      </c>
      <c r="AC166">
        <v>108</v>
      </c>
      <c r="AD166">
        <v>126</v>
      </c>
      <c r="AE166">
        <v>40</v>
      </c>
      <c r="AF166">
        <v>156</v>
      </c>
      <c r="AG166">
        <v>180</v>
      </c>
      <c r="AH166">
        <v>221</v>
      </c>
      <c r="AI166">
        <v>182</v>
      </c>
      <c r="AJ166">
        <v>155</v>
      </c>
      <c r="AK166">
        <v>183</v>
      </c>
      <c r="AL166">
        <v>343</v>
      </c>
      <c r="AM166">
        <v>365</v>
      </c>
      <c r="AN166">
        <v>359</v>
      </c>
      <c r="AO166">
        <v>392</v>
      </c>
      <c r="AP166">
        <v>360</v>
      </c>
      <c r="AQ166">
        <v>437</v>
      </c>
      <c r="AR166">
        <v>288</v>
      </c>
      <c r="AS166">
        <v>410</v>
      </c>
      <c r="AT166">
        <v>354</v>
      </c>
      <c r="AU166">
        <v>333</v>
      </c>
      <c r="AV166">
        <v>449</v>
      </c>
      <c r="AW166">
        <v>612</v>
      </c>
      <c r="AX166">
        <v>438</v>
      </c>
      <c r="AY166">
        <v>538</v>
      </c>
      <c r="AZ166">
        <v>640</v>
      </c>
      <c r="BA166">
        <v>656</v>
      </c>
      <c r="BB166">
        <v>533</v>
      </c>
      <c r="BC166">
        <v>484</v>
      </c>
      <c r="BD166">
        <v>532</v>
      </c>
      <c r="BE166">
        <v>356</v>
      </c>
      <c r="BF166">
        <v>458</v>
      </c>
      <c r="BG166">
        <v>236</v>
      </c>
      <c r="BH166">
        <v>420</v>
      </c>
      <c r="BI166">
        <v>302</v>
      </c>
      <c r="BJ166">
        <v>161</v>
      </c>
      <c r="BK166">
        <v>320</v>
      </c>
      <c r="BL166">
        <v>332</v>
      </c>
      <c r="BM166">
        <v>402</v>
      </c>
      <c r="BN166">
        <v>268</v>
      </c>
      <c r="BO166">
        <v>240</v>
      </c>
      <c r="BP166">
        <v>324</v>
      </c>
      <c r="BQ166">
        <v>410</v>
      </c>
      <c r="BR166">
        <v>394</v>
      </c>
      <c r="BS166">
        <v>480</v>
      </c>
      <c r="BT166">
        <v>439</v>
      </c>
      <c r="BU166">
        <v>393</v>
      </c>
      <c r="BV166">
        <v>454</v>
      </c>
      <c r="BW166">
        <v>446</v>
      </c>
      <c r="BX166">
        <v>507</v>
      </c>
      <c r="BY166">
        <v>581</v>
      </c>
      <c r="BZ166">
        <v>354</v>
      </c>
      <c r="CA166">
        <v>539</v>
      </c>
      <c r="CB166">
        <v>691</v>
      </c>
      <c r="CC166">
        <v>532</v>
      </c>
      <c r="CD166">
        <v>533</v>
      </c>
      <c r="CE166">
        <v>251</v>
      </c>
      <c r="CF166">
        <v>525</v>
      </c>
      <c r="CG166">
        <v>491</v>
      </c>
      <c r="CH166">
        <v>590</v>
      </c>
      <c r="CI166">
        <v>562</v>
      </c>
      <c r="CJ166">
        <v>487</v>
      </c>
      <c r="CK166">
        <v>535</v>
      </c>
      <c r="CL166">
        <v>516</v>
      </c>
      <c r="CM166">
        <v>499</v>
      </c>
      <c r="CN166">
        <v>641</v>
      </c>
      <c r="CO166">
        <v>617</v>
      </c>
      <c r="CP166">
        <v>442</v>
      </c>
      <c r="CQ166">
        <v>493</v>
      </c>
      <c r="CR166">
        <v>420</v>
      </c>
      <c r="CT166">
        <f>COUNT(C166:CR166)</f>
        <v>94</v>
      </c>
      <c r="CU166">
        <f>MAX(C166:CR166)</f>
        <v>691</v>
      </c>
      <c r="CV166">
        <f t="shared" si="19"/>
        <v>10</v>
      </c>
      <c r="CW166">
        <f t="shared" si="20"/>
        <v>521.20000000000005</v>
      </c>
      <c r="CX166" t="str">
        <f t="shared" si="24"/>
        <v>a</v>
      </c>
      <c r="CY166" t="str">
        <f t="shared" si="25"/>
        <v>BOLD</v>
      </c>
      <c r="CZ166">
        <f t="shared" si="26"/>
        <v>0.94205679201841896</v>
      </c>
      <c r="DA166" s="1" t="s">
        <v>8</v>
      </c>
      <c r="DB166" s="1" t="s">
        <v>8</v>
      </c>
      <c r="DF166" s="1" t="s">
        <v>8</v>
      </c>
      <c r="DG166" s="1" t="s">
        <v>8</v>
      </c>
      <c r="DH166" s="1" t="s">
        <v>8</v>
      </c>
    </row>
    <row r="167" spans="1:112" x14ac:dyDescent="0.2">
      <c r="A167" t="s">
        <v>167</v>
      </c>
      <c r="B167">
        <v>2070</v>
      </c>
      <c r="AP167">
        <v>2</v>
      </c>
      <c r="AY167">
        <v>1</v>
      </c>
      <c r="BZ167">
        <v>1</v>
      </c>
      <c r="CT167">
        <f>COUNT(C167:CR167)</f>
        <v>3</v>
      </c>
      <c r="CU167">
        <f>MAX(C167:CR167)</f>
        <v>2</v>
      </c>
      <c r="CV167">
        <f t="shared" si="19"/>
        <v>0</v>
      </c>
      <c r="CW167">
        <f t="shared" si="20"/>
        <v>0</v>
      </c>
      <c r="CX167" t="str">
        <f t="shared" si="24"/>
        <v>f</v>
      </c>
      <c r="CY167" t="str">
        <f t="shared" si="25"/>
        <v/>
      </c>
      <c r="CZ167" t="e">
        <f t="shared" si="26"/>
        <v>#DIV/0!</v>
      </c>
      <c r="DA167" t="s">
        <v>14</v>
      </c>
      <c r="DB167" t="s">
        <v>14</v>
      </c>
      <c r="DE167" t="s">
        <v>14</v>
      </c>
      <c r="DF167" t="s">
        <v>13</v>
      </c>
      <c r="DG167" t="s">
        <v>11</v>
      </c>
      <c r="DH167" t="s">
        <v>11</v>
      </c>
    </row>
    <row r="168" spans="1:112" x14ac:dyDescent="0.2">
      <c r="A168" t="s">
        <v>168</v>
      </c>
      <c r="B168">
        <v>2077</v>
      </c>
      <c r="CH168">
        <v>1</v>
      </c>
      <c r="CR168">
        <v>1</v>
      </c>
      <c r="CT168">
        <f>COUNT(C168:CR168)</f>
        <v>2</v>
      </c>
      <c r="CU168">
        <f>MAX(C168:CR168)</f>
        <v>1</v>
      </c>
      <c r="CV168">
        <f t="shared" si="19"/>
        <v>1</v>
      </c>
      <c r="CW168">
        <f t="shared" si="20"/>
        <v>0.1</v>
      </c>
      <c r="CX168" t="str">
        <f t="shared" si="24"/>
        <v>e</v>
      </c>
    </row>
    <row r="170" spans="1:112" x14ac:dyDescent="0.2">
      <c r="AO170" t="s">
        <v>184</v>
      </c>
      <c r="AP170">
        <v>70</v>
      </c>
      <c r="CV170" t="s">
        <v>185</v>
      </c>
    </row>
    <row r="171" spans="1:112" x14ac:dyDescent="0.2">
      <c r="A171" s="1" t="s">
        <v>186</v>
      </c>
      <c r="C171">
        <f>COUNT(C4:C168)</f>
        <v>27</v>
      </c>
      <c r="D171">
        <f>COUNT(D4:D168)</f>
        <v>45</v>
      </c>
      <c r="E171">
        <f>COUNT(E4:E168)</f>
        <v>37</v>
      </c>
      <c r="F171">
        <f t="shared" ref="F171:AH171" si="27">COUNT(F4:F168)</f>
        <v>43</v>
      </c>
      <c r="G171">
        <f t="shared" si="27"/>
        <v>45</v>
      </c>
      <c r="H171">
        <f t="shared" si="27"/>
        <v>54</v>
      </c>
      <c r="I171">
        <f t="shared" si="27"/>
        <v>63</v>
      </c>
      <c r="J171">
        <f t="shared" si="27"/>
        <v>74</v>
      </c>
      <c r="K171">
        <f t="shared" si="27"/>
        <v>68</v>
      </c>
      <c r="L171">
        <f t="shared" si="27"/>
        <v>63</v>
      </c>
      <c r="M171">
        <f t="shared" si="27"/>
        <v>71</v>
      </c>
      <c r="N171">
        <f t="shared" si="27"/>
        <v>67</v>
      </c>
      <c r="O171">
        <f t="shared" si="27"/>
        <v>64</v>
      </c>
      <c r="P171">
        <f t="shared" si="27"/>
        <v>71</v>
      </c>
      <c r="Q171">
        <f t="shared" si="27"/>
        <v>72</v>
      </c>
      <c r="R171">
        <f t="shared" si="27"/>
        <v>72</v>
      </c>
      <c r="S171">
        <f t="shared" si="27"/>
        <v>62</v>
      </c>
      <c r="T171">
        <f t="shared" si="27"/>
        <v>57</v>
      </c>
      <c r="U171">
        <f t="shared" si="27"/>
        <v>70</v>
      </c>
      <c r="V171">
        <f t="shared" si="27"/>
        <v>69</v>
      </c>
      <c r="W171">
        <f t="shared" si="27"/>
        <v>64</v>
      </c>
      <c r="X171">
        <f t="shared" si="27"/>
        <v>61</v>
      </c>
      <c r="Y171">
        <f t="shared" si="27"/>
        <v>75</v>
      </c>
      <c r="Z171">
        <f t="shared" si="27"/>
        <v>69</v>
      </c>
      <c r="AA171">
        <f t="shared" si="27"/>
        <v>68</v>
      </c>
      <c r="AB171">
        <f t="shared" si="27"/>
        <v>67</v>
      </c>
      <c r="AC171">
        <f t="shared" si="27"/>
        <v>65</v>
      </c>
      <c r="AD171">
        <f t="shared" si="27"/>
        <v>76</v>
      </c>
      <c r="AE171">
        <f t="shared" si="27"/>
        <v>52</v>
      </c>
      <c r="AF171">
        <f t="shared" si="27"/>
        <v>68</v>
      </c>
      <c r="AG171">
        <f t="shared" si="27"/>
        <v>73</v>
      </c>
      <c r="AH171">
        <f t="shared" si="27"/>
        <v>71</v>
      </c>
      <c r="AI171">
        <f t="shared" ref="AI171:BN171" si="28">COUNT(AI4:AI168)</f>
        <v>64</v>
      </c>
      <c r="AJ171">
        <f t="shared" si="28"/>
        <v>67</v>
      </c>
      <c r="AK171">
        <f t="shared" si="28"/>
        <v>62</v>
      </c>
      <c r="AL171">
        <f t="shared" si="28"/>
        <v>73</v>
      </c>
      <c r="AM171">
        <f t="shared" si="28"/>
        <v>77</v>
      </c>
      <c r="AN171">
        <f t="shared" si="28"/>
        <v>66</v>
      </c>
      <c r="AO171">
        <f t="shared" si="28"/>
        <v>63</v>
      </c>
      <c r="AP171">
        <f t="shared" si="28"/>
        <v>80</v>
      </c>
      <c r="AQ171">
        <f t="shared" si="28"/>
        <v>80</v>
      </c>
      <c r="AR171">
        <f t="shared" si="28"/>
        <v>76</v>
      </c>
      <c r="AS171">
        <f t="shared" si="28"/>
        <v>73</v>
      </c>
      <c r="AT171">
        <f t="shared" si="28"/>
        <v>75</v>
      </c>
      <c r="AU171">
        <f t="shared" si="28"/>
        <v>74</v>
      </c>
      <c r="AV171">
        <f t="shared" si="28"/>
        <v>82</v>
      </c>
      <c r="AW171">
        <f t="shared" si="28"/>
        <v>86</v>
      </c>
      <c r="AX171">
        <f t="shared" si="28"/>
        <v>86</v>
      </c>
      <c r="AY171">
        <f t="shared" si="28"/>
        <v>86</v>
      </c>
      <c r="AZ171">
        <f t="shared" si="28"/>
        <v>91</v>
      </c>
      <c r="BA171">
        <f t="shared" si="28"/>
        <v>91</v>
      </c>
      <c r="BB171">
        <f t="shared" si="28"/>
        <v>93</v>
      </c>
      <c r="BC171">
        <f t="shared" si="28"/>
        <v>93</v>
      </c>
      <c r="BD171">
        <f t="shared" si="28"/>
        <v>98</v>
      </c>
      <c r="BE171">
        <f t="shared" si="28"/>
        <v>94</v>
      </c>
      <c r="BF171">
        <f t="shared" si="28"/>
        <v>86</v>
      </c>
      <c r="BG171">
        <f t="shared" si="28"/>
        <v>87</v>
      </c>
      <c r="BH171">
        <f t="shared" si="28"/>
        <v>80</v>
      </c>
      <c r="BI171">
        <f t="shared" si="28"/>
        <v>83</v>
      </c>
      <c r="BJ171">
        <f t="shared" si="28"/>
        <v>72</v>
      </c>
      <c r="BK171">
        <f t="shared" si="28"/>
        <v>88</v>
      </c>
      <c r="BL171">
        <f t="shared" si="28"/>
        <v>81</v>
      </c>
      <c r="BM171">
        <f t="shared" si="28"/>
        <v>85</v>
      </c>
      <c r="BN171">
        <f t="shared" si="28"/>
        <v>83</v>
      </c>
      <c r="BO171">
        <f t="shared" ref="BO171:BX171" si="29">COUNT(BO4:BO168)</f>
        <v>76</v>
      </c>
      <c r="BP171">
        <f t="shared" si="29"/>
        <v>81</v>
      </c>
      <c r="BQ171">
        <f t="shared" si="29"/>
        <v>80</v>
      </c>
      <c r="BR171">
        <f t="shared" si="29"/>
        <v>77</v>
      </c>
      <c r="BS171">
        <f t="shared" si="29"/>
        <v>86</v>
      </c>
      <c r="BT171">
        <f t="shared" si="29"/>
        <v>88</v>
      </c>
      <c r="BU171">
        <f t="shared" si="29"/>
        <v>94</v>
      </c>
      <c r="BV171">
        <f t="shared" si="29"/>
        <v>88</v>
      </c>
      <c r="BW171">
        <f t="shared" si="29"/>
        <v>94</v>
      </c>
      <c r="BX171">
        <f t="shared" si="29"/>
        <v>89</v>
      </c>
      <c r="BY171">
        <f>COUNT(BY4:BY168)+1</f>
        <v>90</v>
      </c>
      <c r="BZ171">
        <f t="shared" ref="BZ171:CG171" si="30">COUNT(BZ4:BZ168)</f>
        <v>93</v>
      </c>
      <c r="CA171">
        <f t="shared" si="30"/>
        <v>90</v>
      </c>
      <c r="CB171">
        <f t="shared" si="30"/>
        <v>94</v>
      </c>
      <c r="CC171">
        <f t="shared" si="30"/>
        <v>86</v>
      </c>
      <c r="CD171">
        <f t="shared" si="30"/>
        <v>81</v>
      </c>
      <c r="CE171">
        <f t="shared" si="30"/>
        <v>80</v>
      </c>
      <c r="CF171">
        <f t="shared" si="30"/>
        <v>88</v>
      </c>
      <c r="CG171">
        <f t="shared" si="30"/>
        <v>92</v>
      </c>
      <c r="CH171">
        <f>COUNT(CH4:CH168)+2</f>
        <v>87</v>
      </c>
      <c r="CI171">
        <f t="shared" ref="CI171:CN171" si="31">COUNT(CI4:CI168)</f>
        <v>94</v>
      </c>
      <c r="CJ171">
        <f t="shared" si="31"/>
        <v>84</v>
      </c>
      <c r="CK171">
        <f t="shared" si="31"/>
        <v>95</v>
      </c>
      <c r="CL171">
        <f t="shared" si="31"/>
        <v>83</v>
      </c>
      <c r="CM171">
        <f t="shared" si="31"/>
        <v>91</v>
      </c>
      <c r="CN171">
        <f t="shared" si="31"/>
        <v>87</v>
      </c>
      <c r="CO171">
        <f t="shared" ref="CO171:CP171" si="32">COUNT(CO4:CO168)</f>
        <v>92</v>
      </c>
      <c r="CP171">
        <f t="shared" si="32"/>
        <v>87</v>
      </c>
      <c r="CQ171">
        <f t="shared" ref="CQ171:CR171" si="33">COUNT(CQ4:CQ168)</f>
        <v>81</v>
      </c>
      <c r="CR171">
        <f t="shared" si="33"/>
        <v>91</v>
      </c>
      <c r="CT171">
        <f>COUNT(C171:CP171)</f>
        <v>92</v>
      </c>
      <c r="CU171">
        <f>MAX(C171:CP171)</f>
        <v>98</v>
      </c>
      <c r="CV171">
        <f t="shared" ref="CV171:CV172" si="34">COUNT(CG171:CP171)</f>
        <v>10</v>
      </c>
      <c r="CW171">
        <f t="shared" ref="CW171:CW172" si="35">SUM(CG171:CP171)/10</f>
        <v>89.2</v>
      </c>
    </row>
    <row r="172" spans="1:112" x14ac:dyDescent="0.2">
      <c r="A172" s="1" t="s">
        <v>187</v>
      </c>
      <c r="C172">
        <f>SUM(C4:C168)</f>
        <v>154</v>
      </c>
      <c r="D172">
        <f>SUM(D4:D168)</f>
        <v>1311</v>
      </c>
      <c r="E172">
        <f>SUM(E4:E168)</f>
        <v>958</v>
      </c>
      <c r="F172">
        <f t="shared" ref="F172:AT172" si="36">SUM(F4:F168)</f>
        <v>961</v>
      </c>
      <c r="G172">
        <f t="shared" si="36"/>
        <v>1880</v>
      </c>
      <c r="H172">
        <f t="shared" si="36"/>
        <v>1411</v>
      </c>
      <c r="I172">
        <f t="shared" si="36"/>
        <v>1670</v>
      </c>
      <c r="J172">
        <f t="shared" si="36"/>
        <v>2805</v>
      </c>
      <c r="K172">
        <f t="shared" si="36"/>
        <v>3652</v>
      </c>
      <c r="L172">
        <f t="shared" si="36"/>
        <v>1624</v>
      </c>
      <c r="M172">
        <f t="shared" si="36"/>
        <v>4839</v>
      </c>
      <c r="N172">
        <f t="shared" si="36"/>
        <v>2120</v>
      </c>
      <c r="O172">
        <f t="shared" si="36"/>
        <v>2531</v>
      </c>
      <c r="P172">
        <f t="shared" si="36"/>
        <v>2791</v>
      </c>
      <c r="Q172">
        <f t="shared" si="36"/>
        <v>2409</v>
      </c>
      <c r="R172">
        <f t="shared" si="36"/>
        <v>2271</v>
      </c>
      <c r="S172">
        <f t="shared" si="36"/>
        <v>1619</v>
      </c>
      <c r="T172">
        <f t="shared" si="36"/>
        <v>1368</v>
      </c>
      <c r="U172">
        <f t="shared" si="36"/>
        <v>2715</v>
      </c>
      <c r="V172">
        <f t="shared" si="36"/>
        <v>2626</v>
      </c>
      <c r="W172">
        <f t="shared" si="36"/>
        <v>1766</v>
      </c>
      <c r="X172">
        <f t="shared" si="36"/>
        <v>2232</v>
      </c>
      <c r="Y172">
        <f t="shared" si="36"/>
        <v>2207</v>
      </c>
      <c r="Z172">
        <f t="shared" si="36"/>
        <v>1807</v>
      </c>
      <c r="AA172">
        <f t="shared" si="36"/>
        <v>2739</v>
      </c>
      <c r="AB172">
        <f t="shared" si="36"/>
        <v>2223</v>
      </c>
      <c r="AC172">
        <f t="shared" si="36"/>
        <v>4091</v>
      </c>
      <c r="AD172">
        <f t="shared" si="36"/>
        <v>4242</v>
      </c>
      <c r="AE172">
        <f t="shared" si="36"/>
        <v>904</v>
      </c>
      <c r="AF172">
        <f t="shared" si="36"/>
        <v>3411</v>
      </c>
      <c r="AG172">
        <f t="shared" si="36"/>
        <v>2947</v>
      </c>
      <c r="AH172">
        <f t="shared" si="36"/>
        <v>8391</v>
      </c>
      <c r="AI172">
        <f t="shared" si="36"/>
        <v>2925</v>
      </c>
      <c r="AJ172">
        <f t="shared" si="36"/>
        <v>3226</v>
      </c>
      <c r="AK172">
        <f t="shared" si="36"/>
        <v>3856</v>
      </c>
      <c r="AL172">
        <f t="shared" si="36"/>
        <v>6167</v>
      </c>
      <c r="AM172">
        <f t="shared" si="36"/>
        <v>5455</v>
      </c>
      <c r="AN172">
        <f t="shared" si="36"/>
        <v>7560</v>
      </c>
      <c r="AO172">
        <f t="shared" si="36"/>
        <v>5171</v>
      </c>
      <c r="AP172">
        <f t="shared" si="36"/>
        <v>9980</v>
      </c>
      <c r="AQ172">
        <f t="shared" si="36"/>
        <v>6323</v>
      </c>
      <c r="AR172">
        <f t="shared" si="36"/>
        <v>7941</v>
      </c>
      <c r="AS172">
        <f t="shared" si="36"/>
        <v>7774</v>
      </c>
      <c r="AT172">
        <f t="shared" si="36"/>
        <v>8839</v>
      </c>
      <c r="AU172">
        <f>SUM(AU4:AU168,AU178:AU181)</f>
        <v>569000</v>
      </c>
      <c r="AV172">
        <f t="shared" ref="AV172:BR172" si="37">SUM(AV4:AV168)</f>
        <v>12149</v>
      </c>
      <c r="AW172">
        <f t="shared" si="37"/>
        <v>14130</v>
      </c>
      <c r="AX172">
        <f t="shared" si="37"/>
        <v>14026</v>
      </c>
      <c r="AY172">
        <f t="shared" si="37"/>
        <v>17151</v>
      </c>
      <c r="AZ172">
        <f t="shared" si="37"/>
        <v>14858</v>
      </c>
      <c r="BA172">
        <f t="shared" si="37"/>
        <v>22239</v>
      </c>
      <c r="BB172">
        <f t="shared" si="37"/>
        <v>20687</v>
      </c>
      <c r="BC172">
        <f t="shared" si="37"/>
        <v>14560</v>
      </c>
      <c r="BD172">
        <f t="shared" si="37"/>
        <v>14735</v>
      </c>
      <c r="BE172">
        <f t="shared" si="37"/>
        <v>13044</v>
      </c>
      <c r="BF172">
        <f t="shared" si="37"/>
        <v>9940</v>
      </c>
      <c r="BG172">
        <f t="shared" si="37"/>
        <v>9920</v>
      </c>
      <c r="BH172">
        <f t="shared" si="37"/>
        <v>7791</v>
      </c>
      <c r="BI172">
        <f t="shared" si="37"/>
        <v>16592</v>
      </c>
      <c r="BJ172">
        <f t="shared" si="37"/>
        <v>8036</v>
      </c>
      <c r="BK172">
        <f t="shared" si="37"/>
        <v>7573</v>
      </c>
      <c r="BL172">
        <f t="shared" si="37"/>
        <v>15513</v>
      </c>
      <c r="BM172">
        <f t="shared" si="37"/>
        <v>11142</v>
      </c>
      <c r="BN172">
        <f t="shared" si="37"/>
        <v>11037</v>
      </c>
      <c r="BO172">
        <f t="shared" si="37"/>
        <v>11505</v>
      </c>
      <c r="BP172">
        <f t="shared" si="37"/>
        <v>17782</v>
      </c>
      <c r="BQ172">
        <f t="shared" si="37"/>
        <v>9448</v>
      </c>
      <c r="BR172">
        <f t="shared" si="37"/>
        <v>11807</v>
      </c>
      <c r="BS172">
        <f>SUM(BS4:BS168)+SUM(BS178:BS181)</f>
        <v>15239</v>
      </c>
      <c r="BT172">
        <f>SUM(BT4:BT168)</f>
        <v>17563</v>
      </c>
      <c r="BU172">
        <f>SUM(BU4:BU168)</f>
        <v>14651</v>
      </c>
      <c r="BV172">
        <f t="shared" ref="BV172:CD172" si="38">SUM(BV4:BV168)+SUM(BV178:BV181)</f>
        <v>18017</v>
      </c>
      <c r="BW172">
        <f t="shared" si="38"/>
        <v>14577</v>
      </c>
      <c r="BX172">
        <f t="shared" si="38"/>
        <v>14909</v>
      </c>
      <c r="BY172">
        <f t="shared" si="38"/>
        <v>15800</v>
      </c>
      <c r="BZ172">
        <f t="shared" si="38"/>
        <v>17644</v>
      </c>
      <c r="CA172">
        <f t="shared" si="38"/>
        <v>15266</v>
      </c>
      <c r="CB172">
        <f t="shared" si="38"/>
        <v>24890</v>
      </c>
      <c r="CC172">
        <f t="shared" si="38"/>
        <v>13019</v>
      </c>
      <c r="CD172">
        <f t="shared" si="38"/>
        <v>11011</v>
      </c>
      <c r="CE172">
        <f>SUM(CE4:CE168)+SUM(CE178:CE182)</f>
        <v>6234</v>
      </c>
      <c r="CF172">
        <f>SUM(CF4:CF168)+SUM(CF178:CF182)</f>
        <v>15949</v>
      </c>
      <c r="CG172">
        <f>SUM(CG4:CG168)+SUM(CG178:CG182)</f>
        <v>16985</v>
      </c>
      <c r="CH172">
        <f t="shared" ref="CH172:CM172" si="39">SUM(CH4:CH168)+SUM(CH178:CH184)</f>
        <v>15791</v>
      </c>
      <c r="CI172">
        <f t="shared" si="39"/>
        <v>18975</v>
      </c>
      <c r="CJ172">
        <f t="shared" si="39"/>
        <v>14045</v>
      </c>
      <c r="CK172">
        <f t="shared" si="39"/>
        <v>18758</v>
      </c>
      <c r="CL172">
        <f t="shared" si="39"/>
        <v>13924</v>
      </c>
      <c r="CM172">
        <f t="shared" si="39"/>
        <v>10754</v>
      </c>
      <c r="CN172">
        <f t="shared" ref="CN172:CO172" si="40">SUM(CN4:CN168)+SUM(CN178:CN184)</f>
        <v>29564</v>
      </c>
      <c r="CO172">
        <f t="shared" si="40"/>
        <v>18239</v>
      </c>
      <c r="CP172">
        <f t="shared" ref="CP172:CQ172" si="41">SUM(CP4:CP168)+SUM(CP178:CP184)</f>
        <v>13938</v>
      </c>
      <c r="CQ172">
        <f t="shared" si="41"/>
        <v>14424</v>
      </c>
      <c r="CR172">
        <f t="shared" ref="CR172" si="42">SUM(CR4:CR168)+SUM(CR178:CR184)</f>
        <v>13350</v>
      </c>
      <c r="CT172">
        <f>COUNT(C172:CP172)</f>
        <v>92</v>
      </c>
      <c r="CU172">
        <f>MAX(C172:CP172)</f>
        <v>569000</v>
      </c>
      <c r="CV172">
        <f t="shared" si="34"/>
        <v>10</v>
      </c>
      <c r="CW172">
        <f t="shared" si="35"/>
        <v>17097.3</v>
      </c>
    </row>
    <row r="174" spans="1:112" x14ac:dyDescent="0.2">
      <c r="A174" t="s">
        <v>188</v>
      </c>
      <c r="Q174">
        <f t="shared" ref="Q174:AV174" si="43">Q172/Q204</f>
        <v>77.709677419354833</v>
      </c>
      <c r="R174">
        <f t="shared" si="43"/>
        <v>126.16666666666667</v>
      </c>
      <c r="S174">
        <f t="shared" si="43"/>
        <v>67.458333333333329</v>
      </c>
      <c r="T174">
        <f t="shared" si="43"/>
        <v>72</v>
      </c>
      <c r="U174">
        <f t="shared" si="43"/>
        <v>123.40909090909091</v>
      </c>
      <c r="V174">
        <f t="shared" si="43"/>
        <v>119.36363636363636</v>
      </c>
      <c r="W174">
        <f t="shared" si="43"/>
        <v>56.967741935483872</v>
      </c>
      <c r="X174">
        <f t="shared" si="43"/>
        <v>63.771428571428572</v>
      </c>
      <c r="Y174">
        <f t="shared" si="43"/>
        <v>42.442307692307693</v>
      </c>
      <c r="Z174">
        <f t="shared" si="43"/>
        <v>69.5</v>
      </c>
      <c r="AA174">
        <f t="shared" si="43"/>
        <v>72.078947368421055</v>
      </c>
      <c r="AB174">
        <f t="shared" si="43"/>
        <v>52.305882352941175</v>
      </c>
      <c r="AC174">
        <f t="shared" si="43"/>
        <v>78.67307692307692</v>
      </c>
      <c r="AD174">
        <f t="shared" si="43"/>
        <v>74.421052631578945</v>
      </c>
      <c r="AE174">
        <f t="shared" si="43"/>
        <v>45.2</v>
      </c>
      <c r="AF174">
        <f t="shared" si="43"/>
        <v>60.910714285714285</v>
      </c>
      <c r="AG174">
        <f t="shared" si="43"/>
        <v>35.083333333333336</v>
      </c>
      <c r="AH174">
        <f t="shared" si="43"/>
        <v>152.56363636363636</v>
      </c>
      <c r="AI174">
        <f t="shared" si="43"/>
        <v>55.188679245283019</v>
      </c>
      <c r="AJ174">
        <f t="shared" si="43"/>
        <v>76.80952380952381</v>
      </c>
      <c r="AK174">
        <f t="shared" si="43"/>
        <v>71.407407407407405</v>
      </c>
      <c r="AL174">
        <f t="shared" si="43"/>
        <v>140.15909090909091</v>
      </c>
      <c r="AM174">
        <f t="shared" si="43"/>
        <v>89.426229508196727</v>
      </c>
      <c r="AN174">
        <f t="shared" si="43"/>
        <v>154.28571428571428</v>
      </c>
      <c r="AO174">
        <f t="shared" si="43"/>
        <v>184.67857142857142</v>
      </c>
      <c r="AP174">
        <f t="shared" si="43"/>
        <v>140.56338028169014</v>
      </c>
      <c r="AQ174">
        <f t="shared" si="43"/>
        <v>97.276923076923083</v>
      </c>
      <c r="AR174">
        <f t="shared" si="43"/>
        <v>139.31578947368422</v>
      </c>
      <c r="AS174">
        <f t="shared" si="43"/>
        <v>138.82142857142858</v>
      </c>
      <c r="AT174">
        <f t="shared" si="43"/>
        <v>117.85333333333334</v>
      </c>
      <c r="AU174">
        <f t="shared" si="43"/>
        <v>8492.5373134328365</v>
      </c>
      <c r="AV174">
        <f t="shared" si="43"/>
        <v>99.175510204081633</v>
      </c>
      <c r="AW174">
        <f t="shared" ref="AW174:CB174" si="44">AW172/AW204</f>
        <v>94.832214765100673</v>
      </c>
      <c r="AX174">
        <f t="shared" si="44"/>
        <v>87.662499999999994</v>
      </c>
      <c r="AY174">
        <f t="shared" si="44"/>
        <v>127.51672862453532</v>
      </c>
      <c r="AZ174">
        <f t="shared" si="44"/>
        <v>123.81666666666666</v>
      </c>
      <c r="BA174">
        <f t="shared" si="44"/>
        <v>155.51748251748251</v>
      </c>
      <c r="BB174">
        <f t="shared" si="44"/>
        <v>141.6917808219178</v>
      </c>
      <c r="BC174">
        <f t="shared" si="44"/>
        <v>96.423841059602651</v>
      </c>
      <c r="BD174">
        <f t="shared" si="44"/>
        <v>92.09375</v>
      </c>
      <c r="BE174">
        <f t="shared" si="44"/>
        <v>80.518518518518519</v>
      </c>
      <c r="BF174">
        <f t="shared" si="44"/>
        <v>60.609756097560975</v>
      </c>
      <c r="BG174">
        <f t="shared" si="44"/>
        <v>79.36</v>
      </c>
      <c r="BH174">
        <f t="shared" si="44"/>
        <v>57.711111111111109</v>
      </c>
      <c r="BI174">
        <f t="shared" si="44"/>
        <v>112.10810810810811</v>
      </c>
      <c r="BJ174">
        <f t="shared" si="44"/>
        <v>74.407407407407405</v>
      </c>
      <c r="BK174">
        <f t="shared" si="44"/>
        <v>65.852173913043472</v>
      </c>
      <c r="BL174">
        <f t="shared" si="44"/>
        <v>97.873817034700309</v>
      </c>
      <c r="BM174">
        <f t="shared" si="44"/>
        <v>95.230769230769226</v>
      </c>
      <c r="BN174">
        <f t="shared" si="44"/>
        <v>75.855670103092777</v>
      </c>
      <c r="BO174">
        <f t="shared" si="44"/>
        <v>103.64864864864865</v>
      </c>
      <c r="BP174">
        <f t="shared" si="44"/>
        <v>142.8273092369478</v>
      </c>
      <c r="BQ174">
        <f t="shared" si="44"/>
        <v>70.718562874251504</v>
      </c>
      <c r="BR174">
        <f t="shared" si="44"/>
        <v>83.147887323943664</v>
      </c>
      <c r="BS174">
        <f t="shared" si="44"/>
        <v>113.93644859813084</v>
      </c>
      <c r="BT174">
        <f t="shared" si="44"/>
        <v>114.79084967320262</v>
      </c>
      <c r="BU174">
        <f t="shared" si="44"/>
        <v>117.208</v>
      </c>
      <c r="BV174">
        <f t="shared" si="44"/>
        <v>126.43508771929825</v>
      </c>
      <c r="BW174">
        <f t="shared" si="44"/>
        <v>98.827118644067795</v>
      </c>
      <c r="BX174">
        <f t="shared" si="44"/>
        <v>93.064918851435692</v>
      </c>
      <c r="BY174">
        <f t="shared" si="44"/>
        <v>111.50317572335919</v>
      </c>
      <c r="BZ174">
        <f t="shared" si="44"/>
        <v>122.27304227304226</v>
      </c>
      <c r="CA174">
        <f t="shared" si="44"/>
        <v>113.50185873605948</v>
      </c>
      <c r="CB174">
        <f t="shared" si="44"/>
        <v>151.76829268292684</v>
      </c>
      <c r="CC174">
        <f t="shared" ref="CC174:CK174" si="45">CC172/CC204</f>
        <v>97.156716417910445</v>
      </c>
      <c r="CD174">
        <f t="shared" si="45"/>
        <v>87.73705179282868</v>
      </c>
      <c r="CE174">
        <f t="shared" si="45"/>
        <v>93.744360902255636</v>
      </c>
      <c r="CF174">
        <f t="shared" si="45"/>
        <v>121.28517110266159</v>
      </c>
      <c r="CG174">
        <f t="shared" si="45"/>
        <v>121.32142857142857</v>
      </c>
      <c r="CH174">
        <f t="shared" si="45"/>
        <v>97.325115562403695</v>
      </c>
      <c r="CI174">
        <f t="shared" si="45"/>
        <v>111.61764705882354</v>
      </c>
      <c r="CJ174">
        <f t="shared" si="45"/>
        <v>104.89171023151606</v>
      </c>
      <c r="CK174">
        <f t="shared" si="45"/>
        <v>126.31649831649831</v>
      </c>
      <c r="CL174">
        <f t="shared" ref="CL174:CQ174" si="46">CL172/CL204</f>
        <v>104.33870363431998</v>
      </c>
      <c r="CM174">
        <f t="shared" si="46"/>
        <v>77.144906743185075</v>
      </c>
      <c r="CN174">
        <f t="shared" si="46"/>
        <v>192.22366710013003</v>
      </c>
      <c r="CO174">
        <f t="shared" si="46"/>
        <v>107.54127358490567</v>
      </c>
      <c r="CP174">
        <f t="shared" si="46"/>
        <v>85.456774984671981</v>
      </c>
      <c r="CQ174">
        <f t="shared" si="46"/>
        <v>112.38021036229061</v>
      </c>
      <c r="CR174">
        <f t="shared" ref="CR174" si="47">CR172/CR204</f>
        <v>101.13636363636364</v>
      </c>
      <c r="CT174">
        <f>COUNT(C174:CP174)</f>
        <v>78</v>
      </c>
      <c r="CU174">
        <f>MAX(C174:CP174)</f>
        <v>8492.5373134328365</v>
      </c>
      <c r="CV174">
        <f>COUNT(CG174:CP174)</f>
        <v>10</v>
      </c>
      <c r="CW174">
        <f>SUM(CG174:CP174)/10</f>
        <v>112.81777257878828</v>
      </c>
    </row>
    <row r="175" spans="1:112" x14ac:dyDescent="0.2">
      <c r="AD175" t="s">
        <v>189</v>
      </c>
      <c r="AS175" t="s">
        <v>190</v>
      </c>
      <c r="AT175" t="s">
        <v>190</v>
      </c>
      <c r="AU175" t="s">
        <v>190</v>
      </c>
      <c r="AV175" t="s">
        <v>191</v>
      </c>
      <c r="AW175" t="s">
        <v>191</v>
      </c>
      <c r="AX175" t="s">
        <v>192</v>
      </c>
      <c r="AY175" t="s">
        <v>192</v>
      </c>
      <c r="AZ175" t="s">
        <v>192</v>
      </c>
      <c r="BA175" t="s">
        <v>192</v>
      </c>
      <c r="BB175" t="s">
        <v>193</v>
      </c>
      <c r="BC175" t="s">
        <v>193</v>
      </c>
      <c r="BD175" t="s">
        <v>193</v>
      </c>
      <c r="BE175" t="s">
        <v>193</v>
      </c>
      <c r="BF175" t="s">
        <v>193</v>
      </c>
      <c r="BG175" t="s">
        <v>193</v>
      </c>
      <c r="BH175" t="s">
        <v>193</v>
      </c>
      <c r="BI175" t="s">
        <v>193</v>
      </c>
      <c r="BJ175" t="s">
        <v>193</v>
      </c>
      <c r="BK175" t="s">
        <v>194</v>
      </c>
      <c r="BL175" t="s">
        <v>194</v>
      </c>
      <c r="BM175" t="s">
        <v>194</v>
      </c>
      <c r="BN175" t="s">
        <v>194</v>
      </c>
      <c r="BO175" t="s">
        <v>194</v>
      </c>
      <c r="BP175" t="s">
        <v>195</v>
      </c>
      <c r="BQ175" t="s">
        <v>195</v>
      </c>
      <c r="BR175" t="s">
        <v>195</v>
      </c>
      <c r="BS175" t="s">
        <v>195</v>
      </c>
      <c r="BT175" t="s">
        <v>195</v>
      </c>
      <c r="BU175" t="s">
        <v>195</v>
      </c>
      <c r="BV175" t="s">
        <v>195</v>
      </c>
      <c r="BW175" t="s">
        <v>195</v>
      </c>
      <c r="BX175" t="s">
        <v>195</v>
      </c>
      <c r="BY175" t="s">
        <v>195</v>
      </c>
      <c r="BZ175" t="s">
        <v>195</v>
      </c>
      <c r="CA175" t="s">
        <v>195</v>
      </c>
      <c r="CB175" t="s">
        <v>195</v>
      </c>
      <c r="CC175" t="s">
        <v>195</v>
      </c>
      <c r="CD175" t="s">
        <v>195</v>
      </c>
      <c r="CE175" t="s">
        <v>195</v>
      </c>
      <c r="CF175" t="s">
        <v>195</v>
      </c>
      <c r="CG175" t="s">
        <v>195</v>
      </c>
      <c r="CH175" t="s">
        <v>195</v>
      </c>
      <c r="CI175" t="s">
        <v>195</v>
      </c>
      <c r="CJ175" t="s">
        <v>195</v>
      </c>
      <c r="CK175" t="s">
        <v>195</v>
      </c>
      <c r="CL175" t="s">
        <v>195</v>
      </c>
      <c r="CM175" t="s">
        <v>195</v>
      </c>
      <c r="CN175" t="s">
        <v>195</v>
      </c>
      <c r="CO175" t="s">
        <v>195</v>
      </c>
      <c r="CP175" t="s">
        <v>195</v>
      </c>
      <c r="CQ175" t="s">
        <v>195</v>
      </c>
      <c r="CR175" t="s">
        <v>195</v>
      </c>
    </row>
    <row r="176" spans="1:112" x14ac:dyDescent="0.2">
      <c r="C176">
        <v>1</v>
      </c>
      <c r="D176">
        <v>2</v>
      </c>
      <c r="E176">
        <v>3</v>
      </c>
      <c r="F176">
        <v>4</v>
      </c>
      <c r="G176">
        <v>5</v>
      </c>
      <c r="H176">
        <v>6</v>
      </c>
      <c r="I176">
        <v>7</v>
      </c>
      <c r="J176">
        <v>8</v>
      </c>
      <c r="K176">
        <v>9</v>
      </c>
      <c r="L176">
        <v>10</v>
      </c>
      <c r="M176">
        <v>11</v>
      </c>
      <c r="N176">
        <v>12</v>
      </c>
      <c r="O176">
        <v>13</v>
      </c>
      <c r="P176">
        <v>14</v>
      </c>
      <c r="Q176">
        <v>15</v>
      </c>
      <c r="R176">
        <v>16</v>
      </c>
      <c r="S176">
        <v>17</v>
      </c>
      <c r="T176">
        <v>18</v>
      </c>
      <c r="U176">
        <v>19</v>
      </c>
      <c r="V176">
        <v>20</v>
      </c>
      <c r="W176">
        <v>21</v>
      </c>
      <c r="X176">
        <v>22</v>
      </c>
      <c r="Y176">
        <v>23</v>
      </c>
      <c r="Z176">
        <v>24</v>
      </c>
      <c r="AA176">
        <v>25</v>
      </c>
      <c r="AB176">
        <v>26</v>
      </c>
      <c r="AC176">
        <v>27</v>
      </c>
      <c r="AD176">
        <v>28</v>
      </c>
      <c r="AE176">
        <v>29</v>
      </c>
      <c r="AF176">
        <v>30</v>
      </c>
      <c r="AG176">
        <v>31</v>
      </c>
      <c r="AH176">
        <v>32</v>
      </c>
      <c r="AI176">
        <v>33</v>
      </c>
      <c r="AJ176">
        <v>34</v>
      </c>
      <c r="AK176">
        <v>35</v>
      </c>
      <c r="AL176">
        <v>36</v>
      </c>
      <c r="AM176">
        <v>37</v>
      </c>
      <c r="AN176">
        <v>38</v>
      </c>
      <c r="AO176">
        <v>39</v>
      </c>
      <c r="AP176">
        <v>40</v>
      </c>
      <c r="AQ176">
        <v>41</v>
      </c>
      <c r="AR176">
        <v>42</v>
      </c>
      <c r="AS176">
        <v>43</v>
      </c>
      <c r="AT176">
        <v>44</v>
      </c>
      <c r="AU176">
        <v>45</v>
      </c>
      <c r="AV176">
        <v>46</v>
      </c>
      <c r="AW176">
        <v>47</v>
      </c>
      <c r="AX176">
        <v>48</v>
      </c>
      <c r="AY176">
        <v>49</v>
      </c>
      <c r="AZ176">
        <v>50</v>
      </c>
      <c r="BA176">
        <v>51</v>
      </c>
      <c r="BB176">
        <v>52</v>
      </c>
      <c r="BC176">
        <v>53</v>
      </c>
      <c r="BD176">
        <v>54</v>
      </c>
      <c r="BE176">
        <v>55</v>
      </c>
      <c r="BF176">
        <v>56</v>
      </c>
      <c r="BG176">
        <v>57</v>
      </c>
      <c r="BH176">
        <v>58</v>
      </c>
      <c r="BI176">
        <v>59</v>
      </c>
      <c r="BJ176">
        <v>60</v>
      </c>
      <c r="BK176">
        <v>61</v>
      </c>
      <c r="BL176">
        <v>62</v>
      </c>
      <c r="BM176">
        <v>63</v>
      </c>
      <c r="BN176">
        <v>64</v>
      </c>
      <c r="BO176">
        <v>65</v>
      </c>
      <c r="BP176">
        <v>66</v>
      </c>
      <c r="BQ176">
        <v>67</v>
      </c>
      <c r="BR176">
        <v>68</v>
      </c>
      <c r="BS176">
        <v>69</v>
      </c>
      <c r="BT176">
        <v>70</v>
      </c>
      <c r="BU176">
        <v>71</v>
      </c>
      <c r="BV176">
        <v>72</v>
      </c>
      <c r="BW176">
        <v>73</v>
      </c>
      <c r="BX176">
        <v>74</v>
      </c>
      <c r="BY176">
        <v>75</v>
      </c>
      <c r="BZ176">
        <v>76</v>
      </c>
      <c r="CA176">
        <v>77</v>
      </c>
      <c r="CB176">
        <v>78</v>
      </c>
      <c r="CC176">
        <v>79</v>
      </c>
      <c r="CD176">
        <v>80</v>
      </c>
      <c r="CE176">
        <v>81</v>
      </c>
      <c r="CF176">
        <v>82</v>
      </c>
      <c r="CG176">
        <v>83</v>
      </c>
      <c r="CH176">
        <v>84</v>
      </c>
      <c r="CI176">
        <v>85</v>
      </c>
      <c r="CJ176">
        <v>86</v>
      </c>
      <c r="CK176">
        <v>87</v>
      </c>
      <c r="CL176">
        <v>88</v>
      </c>
      <c r="CM176">
        <v>89</v>
      </c>
      <c r="CN176">
        <v>90</v>
      </c>
      <c r="CO176">
        <v>91</v>
      </c>
      <c r="CP176">
        <v>92</v>
      </c>
      <c r="CQ176">
        <v>93</v>
      </c>
      <c r="CR176">
        <v>94</v>
      </c>
    </row>
    <row r="177" spans="1:111" x14ac:dyDescent="0.2">
      <c r="CV177" t="s">
        <v>196</v>
      </c>
      <c r="CW177">
        <f>AVERAGE(C171:CP171)</f>
        <v>76.358695652173907</v>
      </c>
    </row>
    <row r="178" spans="1:111" x14ac:dyDescent="0.2">
      <c r="A178" t="s">
        <v>197</v>
      </c>
      <c r="BS178">
        <v>9</v>
      </c>
      <c r="CW178">
        <f>AVERAGE(C172:CP172)</f>
        <v>15372.815217391304</v>
      </c>
    </row>
    <row r="179" spans="1:111" x14ac:dyDescent="0.2">
      <c r="A179" t="s">
        <v>198</v>
      </c>
      <c r="BS179">
        <v>1</v>
      </c>
      <c r="BV179">
        <v>2</v>
      </c>
      <c r="BW179">
        <v>1</v>
      </c>
      <c r="BX179">
        <v>1</v>
      </c>
      <c r="CD179">
        <v>1</v>
      </c>
      <c r="CG179">
        <v>1</v>
      </c>
      <c r="CM179">
        <v>1</v>
      </c>
    </row>
    <row r="180" spans="1:111" x14ac:dyDescent="0.2">
      <c r="A180" t="s">
        <v>199</v>
      </c>
      <c r="BY180">
        <v>1</v>
      </c>
    </row>
    <row r="181" spans="1:111" x14ac:dyDescent="0.2">
      <c r="A181" t="s">
        <v>200</v>
      </c>
      <c r="AU181">
        <v>554500</v>
      </c>
      <c r="CG181">
        <v>100</v>
      </c>
      <c r="CN181">
        <v>1000</v>
      </c>
    </row>
    <row r="182" spans="1:111" x14ac:dyDescent="0.2">
      <c r="A182" t="s">
        <v>201</v>
      </c>
      <c r="CE182">
        <v>1</v>
      </c>
    </row>
    <row r="183" spans="1:111" x14ac:dyDescent="0.2">
      <c r="A183" t="s">
        <v>202</v>
      </c>
      <c r="CH183">
        <v>1</v>
      </c>
    </row>
    <row r="184" spans="1:111" x14ac:dyDescent="0.2">
      <c r="A184" t="s">
        <v>203</v>
      </c>
      <c r="CH184">
        <v>1</v>
      </c>
    </row>
    <row r="186" spans="1:111" x14ac:dyDescent="0.2">
      <c r="A186" t="s">
        <v>204</v>
      </c>
      <c r="C186" s="4">
        <v>8761</v>
      </c>
      <c r="D186" s="4">
        <v>10585</v>
      </c>
      <c r="E186" s="4">
        <v>10949</v>
      </c>
      <c r="F186" s="4">
        <v>11319</v>
      </c>
      <c r="G186" s="4">
        <v>11319</v>
      </c>
      <c r="H186" s="4">
        <v>11682</v>
      </c>
      <c r="I186" s="4">
        <v>12046</v>
      </c>
      <c r="J186" s="4">
        <v>12411</v>
      </c>
      <c r="K186" s="4">
        <v>12776</v>
      </c>
      <c r="L186" s="4">
        <v>13142</v>
      </c>
      <c r="M186" s="4">
        <v>13510</v>
      </c>
      <c r="N186" s="4">
        <v>13875</v>
      </c>
      <c r="O186" s="4">
        <v>14238</v>
      </c>
      <c r="P186" s="4">
        <v>14968</v>
      </c>
      <c r="Q186" s="4">
        <v>15337</v>
      </c>
      <c r="R186" s="4">
        <v>16062</v>
      </c>
      <c r="S186" s="4">
        <v>16431</v>
      </c>
      <c r="T186" s="4">
        <v>16799</v>
      </c>
      <c r="U186" s="4">
        <v>17158</v>
      </c>
      <c r="V186" s="4">
        <v>17524</v>
      </c>
      <c r="W186" s="4">
        <v>17893</v>
      </c>
      <c r="X186" s="4">
        <v>18620</v>
      </c>
      <c r="Y186" s="4">
        <v>18985</v>
      </c>
      <c r="Z186" s="4">
        <v>19355</v>
      </c>
      <c r="AA186" s="4">
        <v>19720</v>
      </c>
      <c r="AB186" s="4">
        <v>20091</v>
      </c>
      <c r="AC186" s="4">
        <v>20819</v>
      </c>
      <c r="AD186" s="4">
        <v>21176</v>
      </c>
      <c r="AE186" s="4">
        <v>21547</v>
      </c>
      <c r="AF186" s="4">
        <v>21911</v>
      </c>
      <c r="AG186" s="4">
        <v>22283</v>
      </c>
      <c r="AH186" s="4">
        <v>22312</v>
      </c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>
        <v>26664</v>
      </c>
      <c r="AT186" s="4">
        <v>27028</v>
      </c>
      <c r="AU186" s="4">
        <v>27385</v>
      </c>
      <c r="AV186" s="4">
        <v>27763</v>
      </c>
      <c r="AW186" s="4">
        <v>28127</v>
      </c>
      <c r="AX186" s="4">
        <v>65017</v>
      </c>
      <c r="AY186" s="4">
        <v>65380</v>
      </c>
      <c r="AZ186" s="4">
        <v>65744</v>
      </c>
      <c r="BA186" s="4">
        <v>66114</v>
      </c>
      <c r="BB186" s="4">
        <v>66472</v>
      </c>
      <c r="BC186" s="4">
        <v>66836</v>
      </c>
      <c r="BD186" s="4">
        <v>67201</v>
      </c>
      <c r="BE186" s="4">
        <v>67570</v>
      </c>
      <c r="BF186" s="4">
        <v>67935</v>
      </c>
      <c r="BG186" s="4">
        <v>31410</v>
      </c>
      <c r="BH186" s="4">
        <v>32138</v>
      </c>
      <c r="BI186" s="4">
        <v>32503</v>
      </c>
      <c r="BJ186" s="4">
        <v>32866</v>
      </c>
      <c r="BK186" s="4">
        <v>33230</v>
      </c>
      <c r="BL186" s="4">
        <v>33594</v>
      </c>
      <c r="BM186" s="4">
        <v>33965</v>
      </c>
      <c r="BN186" s="4"/>
      <c r="BO186" s="4">
        <v>34694</v>
      </c>
      <c r="BP186" s="4">
        <v>35057</v>
      </c>
      <c r="BQ186" s="4">
        <v>35428</v>
      </c>
      <c r="BR186" s="4">
        <v>35792</v>
      </c>
      <c r="BS186" s="4">
        <v>36156</v>
      </c>
      <c r="BT186" s="4">
        <v>36520</v>
      </c>
      <c r="BU186" s="4">
        <v>36884</v>
      </c>
      <c r="BV186" s="4">
        <v>37248</v>
      </c>
      <c r="BW186" s="4">
        <v>37612</v>
      </c>
      <c r="BX186" s="4">
        <v>37976</v>
      </c>
      <c r="BY186" s="4">
        <v>38347</v>
      </c>
      <c r="BZ186" s="4">
        <v>38712</v>
      </c>
      <c r="CA186" s="4">
        <v>39075</v>
      </c>
      <c r="CB186" s="4">
        <v>39439</v>
      </c>
      <c r="CC186" s="4">
        <v>39803</v>
      </c>
      <c r="CD186" s="4">
        <v>40174</v>
      </c>
      <c r="CE186" s="4">
        <v>40538</v>
      </c>
      <c r="CF186" s="4">
        <v>40903</v>
      </c>
      <c r="CG186" s="4">
        <v>41266</v>
      </c>
      <c r="CH186" s="4">
        <v>41630</v>
      </c>
      <c r="CI186" s="4">
        <v>41994</v>
      </c>
      <c r="CJ186" s="4">
        <v>42365</v>
      </c>
      <c r="CK186" s="4">
        <v>42730</v>
      </c>
      <c r="CL186" s="4">
        <v>43093</v>
      </c>
      <c r="CM186" s="4">
        <v>43457</v>
      </c>
      <c r="CN186" s="4">
        <v>43821</v>
      </c>
      <c r="CO186" s="4">
        <v>44192</v>
      </c>
      <c r="CP186" s="4">
        <v>44556</v>
      </c>
      <c r="CQ186" s="4">
        <v>44921</v>
      </c>
      <c r="CR186" s="4">
        <v>45284</v>
      </c>
      <c r="CS186" s="4"/>
    </row>
    <row r="187" spans="1:111" x14ac:dyDescent="0.2">
      <c r="AQ187" s="5"/>
    </row>
    <row r="188" spans="1:111" x14ac:dyDescent="0.2">
      <c r="A188" t="s">
        <v>205</v>
      </c>
      <c r="AD188">
        <v>530</v>
      </c>
      <c r="AS188">
        <v>600</v>
      </c>
      <c r="AT188">
        <v>530</v>
      </c>
      <c r="AU188">
        <v>600</v>
      </c>
      <c r="AV188">
        <v>500</v>
      </c>
      <c r="AW188">
        <v>600</v>
      </c>
      <c r="AX188">
        <v>530</v>
      </c>
      <c r="AY188">
        <v>630</v>
      </c>
      <c r="AZ188">
        <v>500</v>
      </c>
      <c r="BA188">
        <v>400</v>
      </c>
      <c r="BB188">
        <v>400</v>
      </c>
      <c r="BC188">
        <v>400</v>
      </c>
      <c r="BD188">
        <v>400</v>
      </c>
      <c r="BE188">
        <v>500</v>
      </c>
      <c r="BF188">
        <v>200</v>
      </c>
      <c r="BH188">
        <v>600</v>
      </c>
      <c r="BI188">
        <v>700</v>
      </c>
      <c r="BJ188">
        <v>700</v>
      </c>
      <c r="BK188">
        <v>700</v>
      </c>
      <c r="BL188">
        <v>700</v>
      </c>
      <c r="BM188">
        <v>600</v>
      </c>
      <c r="BO188">
        <v>600</v>
      </c>
      <c r="BP188">
        <v>630</v>
      </c>
      <c r="BQ188">
        <v>600</v>
      </c>
      <c r="BS188">
        <v>615</v>
      </c>
      <c r="BT188">
        <v>615</v>
      </c>
      <c r="BU188">
        <v>545</v>
      </c>
      <c r="BV188">
        <v>530</v>
      </c>
      <c r="BW188">
        <v>600</v>
      </c>
      <c r="BX188">
        <v>300</v>
      </c>
      <c r="BY188">
        <v>530</v>
      </c>
      <c r="BZ188">
        <v>100</v>
      </c>
      <c r="CA188">
        <v>530</v>
      </c>
      <c r="CB188">
        <v>515</v>
      </c>
      <c r="CC188">
        <v>500</v>
      </c>
      <c r="CD188">
        <v>530</v>
      </c>
      <c r="CE188">
        <v>500</v>
      </c>
      <c r="CF188">
        <v>430</v>
      </c>
      <c r="CG188">
        <v>500</v>
      </c>
      <c r="CH188">
        <v>500</v>
      </c>
      <c r="CI188">
        <v>500</v>
      </c>
      <c r="CJ188">
        <v>612</v>
      </c>
      <c r="CK188">
        <v>300</v>
      </c>
      <c r="CL188">
        <v>400</v>
      </c>
      <c r="CM188">
        <v>426</v>
      </c>
      <c r="CN188">
        <v>239</v>
      </c>
      <c r="CO188">
        <v>256</v>
      </c>
      <c r="CP188">
        <v>600</v>
      </c>
      <c r="CQ188">
        <v>400</v>
      </c>
      <c r="CR188">
        <v>400</v>
      </c>
    </row>
    <row r="189" spans="1:111" x14ac:dyDescent="0.2">
      <c r="A189" t="s">
        <v>206</v>
      </c>
      <c r="AD189">
        <v>1730</v>
      </c>
      <c r="AS189">
        <v>1800</v>
      </c>
      <c r="AT189">
        <v>1800</v>
      </c>
      <c r="AU189">
        <v>2000</v>
      </c>
      <c r="AV189">
        <v>1730</v>
      </c>
      <c r="AW189">
        <v>1830</v>
      </c>
      <c r="AX189">
        <v>1830</v>
      </c>
      <c r="AY189">
        <v>1630</v>
      </c>
      <c r="AZ189">
        <v>1800</v>
      </c>
      <c r="BA189">
        <v>1900</v>
      </c>
      <c r="BB189">
        <v>1800</v>
      </c>
      <c r="BC189">
        <v>1800</v>
      </c>
      <c r="BD189">
        <v>1900</v>
      </c>
      <c r="BE189">
        <v>1700</v>
      </c>
      <c r="BF189">
        <v>1800</v>
      </c>
      <c r="BH189">
        <v>1730</v>
      </c>
      <c r="BI189">
        <v>1715</v>
      </c>
      <c r="BJ189">
        <v>1715</v>
      </c>
      <c r="BK189">
        <v>1830</v>
      </c>
      <c r="BL189">
        <v>1800</v>
      </c>
      <c r="BM189">
        <v>1700</v>
      </c>
      <c r="BO189">
        <v>1700</v>
      </c>
      <c r="BP189">
        <v>1700</v>
      </c>
      <c r="BQ189">
        <v>1800</v>
      </c>
      <c r="BS189">
        <v>1730</v>
      </c>
      <c r="BT189">
        <v>1730</v>
      </c>
      <c r="BU189">
        <v>1830</v>
      </c>
      <c r="BV189">
        <v>1730</v>
      </c>
      <c r="BW189">
        <v>1800</v>
      </c>
      <c r="BX189">
        <v>1745</v>
      </c>
      <c r="BY189">
        <v>1800</v>
      </c>
      <c r="BZ189">
        <v>1800</v>
      </c>
      <c r="CA189">
        <v>1715</v>
      </c>
      <c r="CB189">
        <v>1800</v>
      </c>
      <c r="CC189">
        <v>1800</v>
      </c>
      <c r="CD189">
        <v>1830</v>
      </c>
      <c r="CE189">
        <v>1745</v>
      </c>
      <c r="CF189">
        <v>1840</v>
      </c>
      <c r="CG189">
        <v>1745</v>
      </c>
      <c r="CH189">
        <v>1745</v>
      </c>
      <c r="CI189">
        <v>1745</v>
      </c>
      <c r="CJ189">
        <v>1745</v>
      </c>
      <c r="CK189">
        <v>1745</v>
      </c>
      <c r="CL189">
        <v>1738</v>
      </c>
      <c r="CM189">
        <v>1740</v>
      </c>
      <c r="CN189">
        <v>1745</v>
      </c>
      <c r="CO189">
        <v>1830</v>
      </c>
      <c r="CP189">
        <v>1730</v>
      </c>
      <c r="CQ189">
        <v>1812</v>
      </c>
      <c r="CR189">
        <v>1800</v>
      </c>
    </row>
    <row r="191" spans="1:111" x14ac:dyDescent="0.2">
      <c r="A191" t="s">
        <v>207</v>
      </c>
      <c r="AD191">
        <v>30</v>
      </c>
      <c r="AS191">
        <v>59</v>
      </c>
      <c r="AT191">
        <v>45</v>
      </c>
      <c r="AU191">
        <v>26</v>
      </c>
      <c r="AV191">
        <v>30</v>
      </c>
      <c r="AW191">
        <v>16</v>
      </c>
      <c r="AX191">
        <v>31</v>
      </c>
      <c r="AY191">
        <v>41</v>
      </c>
      <c r="AZ191">
        <v>40</v>
      </c>
      <c r="BA191">
        <v>22</v>
      </c>
      <c r="BB191">
        <v>35</v>
      </c>
      <c r="BC191">
        <v>51</v>
      </c>
      <c r="BD191">
        <v>7</v>
      </c>
      <c r="BE191">
        <v>52</v>
      </c>
      <c r="BF191">
        <v>24</v>
      </c>
      <c r="BH191">
        <v>38</v>
      </c>
      <c r="BI191">
        <v>31</v>
      </c>
      <c r="BJ191">
        <v>19</v>
      </c>
      <c r="BK191">
        <v>65</v>
      </c>
      <c r="BL191">
        <v>30</v>
      </c>
      <c r="BM191">
        <v>45</v>
      </c>
      <c r="BO191">
        <v>45</v>
      </c>
      <c r="BP191">
        <v>45</v>
      </c>
      <c r="BQ191">
        <v>54</v>
      </c>
      <c r="BS191">
        <v>22</v>
      </c>
      <c r="BT191">
        <v>19</v>
      </c>
      <c r="BU191">
        <v>16</v>
      </c>
      <c r="BV191">
        <v>29</v>
      </c>
      <c r="BW191">
        <v>31</v>
      </c>
      <c r="BX191">
        <v>21</v>
      </c>
      <c r="BY191">
        <v>25</v>
      </c>
      <c r="BZ191">
        <v>42</v>
      </c>
      <c r="CA191">
        <v>36</v>
      </c>
      <c r="CB191">
        <v>50</v>
      </c>
      <c r="CC191">
        <v>42</v>
      </c>
      <c r="CD191">
        <v>29</v>
      </c>
      <c r="CE191">
        <v>28</v>
      </c>
      <c r="CF191">
        <v>36</v>
      </c>
      <c r="CG191">
        <v>24</v>
      </c>
      <c r="CH191">
        <v>70</v>
      </c>
      <c r="CI191">
        <v>38</v>
      </c>
      <c r="CJ191">
        <v>66</v>
      </c>
      <c r="CK191">
        <v>47</v>
      </c>
      <c r="CL191">
        <v>45</v>
      </c>
      <c r="CM191">
        <v>29</v>
      </c>
      <c r="CN191">
        <v>28</v>
      </c>
      <c r="CO191">
        <v>24</v>
      </c>
      <c r="CP191">
        <v>52</v>
      </c>
      <c r="CQ191">
        <v>14</v>
      </c>
      <c r="CR191">
        <v>39</v>
      </c>
      <c r="CW191">
        <f t="shared" ref="CW191:CW192" si="48">SUM(CG191:CP191)/10</f>
        <v>42.3</v>
      </c>
      <c r="DG191">
        <f>+BY191-CW191</f>
        <v>-17.299999999999997</v>
      </c>
    </row>
    <row r="192" spans="1:111" x14ac:dyDescent="0.2">
      <c r="A192" t="s">
        <v>208</v>
      </c>
      <c r="AD192">
        <v>55</v>
      </c>
      <c r="AS192">
        <v>67</v>
      </c>
      <c r="AT192">
        <v>55</v>
      </c>
      <c r="AU192">
        <v>53</v>
      </c>
      <c r="AV192">
        <v>37</v>
      </c>
      <c r="AW192">
        <v>34</v>
      </c>
      <c r="AX192">
        <v>48</v>
      </c>
      <c r="AY192">
        <v>57</v>
      </c>
      <c r="AZ192">
        <v>55</v>
      </c>
      <c r="BA192">
        <v>46</v>
      </c>
      <c r="BB192">
        <v>45</v>
      </c>
      <c r="BC192">
        <v>72</v>
      </c>
      <c r="BD192">
        <v>23</v>
      </c>
      <c r="BE192">
        <v>74</v>
      </c>
      <c r="BF192">
        <v>50</v>
      </c>
      <c r="BH192">
        <v>50</v>
      </c>
      <c r="BI192">
        <v>55</v>
      </c>
      <c r="BJ192">
        <v>25</v>
      </c>
      <c r="BK192">
        <v>70</v>
      </c>
      <c r="BL192">
        <v>55</v>
      </c>
      <c r="BM192">
        <v>55</v>
      </c>
      <c r="BO192">
        <v>60</v>
      </c>
      <c r="BP192">
        <v>55</v>
      </c>
      <c r="BQ192">
        <v>72</v>
      </c>
      <c r="BS192">
        <v>48</v>
      </c>
      <c r="BT192">
        <v>50</v>
      </c>
      <c r="BU192">
        <v>48</v>
      </c>
      <c r="BV192">
        <v>60</v>
      </c>
      <c r="BW192">
        <v>63</v>
      </c>
      <c r="BX192">
        <v>47</v>
      </c>
      <c r="BY192">
        <v>38</v>
      </c>
      <c r="BZ192">
        <v>52</v>
      </c>
      <c r="CA192">
        <v>60</v>
      </c>
      <c r="CB192">
        <v>65</v>
      </c>
      <c r="CC192">
        <v>59</v>
      </c>
      <c r="CD192">
        <v>54</v>
      </c>
      <c r="CE192">
        <v>30</v>
      </c>
      <c r="CF192">
        <v>53</v>
      </c>
      <c r="CG192">
        <v>55</v>
      </c>
      <c r="CH192">
        <v>79</v>
      </c>
      <c r="CI192">
        <v>50</v>
      </c>
      <c r="CJ192">
        <v>75</v>
      </c>
      <c r="CK192">
        <v>59</v>
      </c>
      <c r="CL192">
        <v>50</v>
      </c>
      <c r="CM192">
        <v>57</v>
      </c>
      <c r="CN192">
        <v>48</v>
      </c>
      <c r="CO192">
        <v>51</v>
      </c>
      <c r="CP192">
        <v>73</v>
      </c>
      <c r="CQ192">
        <v>40</v>
      </c>
      <c r="CR192">
        <v>68</v>
      </c>
      <c r="CW192">
        <f t="shared" si="48"/>
        <v>59.7</v>
      </c>
      <c r="DG192">
        <f>+BY192-CW192</f>
        <v>-21.700000000000003</v>
      </c>
    </row>
    <row r="193" spans="1:111" x14ac:dyDescent="0.2">
      <c r="A193" t="s">
        <v>209</v>
      </c>
      <c r="AD193" t="s">
        <v>210</v>
      </c>
      <c r="AS193" t="s">
        <v>211</v>
      </c>
      <c r="AT193" t="s">
        <v>212</v>
      </c>
      <c r="AU193" t="s">
        <v>213</v>
      </c>
      <c r="AV193" t="s">
        <v>213</v>
      </c>
      <c r="AW193" t="s">
        <v>213</v>
      </c>
      <c r="AX193" t="s">
        <v>213</v>
      </c>
      <c r="AY193" t="s">
        <v>210</v>
      </c>
      <c r="AZ193" t="s">
        <v>214</v>
      </c>
      <c r="BA193" t="s">
        <v>210</v>
      </c>
      <c r="BB193" t="s">
        <v>214</v>
      </c>
      <c r="BC193" t="s">
        <v>210</v>
      </c>
      <c r="BD193" t="s">
        <v>213</v>
      </c>
      <c r="BE193" t="s">
        <v>215</v>
      </c>
      <c r="BF193" t="s">
        <v>213</v>
      </c>
      <c r="BH193" t="s">
        <v>216</v>
      </c>
      <c r="BI193" t="s">
        <v>213</v>
      </c>
      <c r="BJ193" t="s">
        <v>213</v>
      </c>
      <c r="BK193" t="s">
        <v>215</v>
      </c>
      <c r="BL193" t="s">
        <v>210</v>
      </c>
      <c r="BM193" t="s">
        <v>210</v>
      </c>
      <c r="BO193" t="s">
        <v>212</v>
      </c>
      <c r="BP193" t="s">
        <v>210</v>
      </c>
      <c r="BQ193" t="s">
        <v>217</v>
      </c>
      <c r="BS193" t="s">
        <v>210</v>
      </c>
      <c r="BT193" t="s">
        <v>215</v>
      </c>
      <c r="BU193" t="s">
        <v>218</v>
      </c>
      <c r="BV193" t="s">
        <v>216</v>
      </c>
      <c r="BW193" t="s">
        <v>218</v>
      </c>
      <c r="BX193" t="s">
        <v>218</v>
      </c>
      <c r="BY193" t="s">
        <v>212</v>
      </c>
      <c r="BZ193" t="s">
        <v>218</v>
      </c>
      <c r="CA193" t="s">
        <v>212</v>
      </c>
      <c r="CB193" t="s">
        <v>211</v>
      </c>
      <c r="CC193" t="s">
        <v>218</v>
      </c>
      <c r="CD193" t="s">
        <v>211</v>
      </c>
      <c r="CE193" t="s">
        <v>212</v>
      </c>
      <c r="CF193" t="s">
        <v>212</v>
      </c>
      <c r="CG193" t="s">
        <v>215</v>
      </c>
      <c r="CH193" t="s">
        <v>215</v>
      </c>
      <c r="CI193" t="s">
        <v>216</v>
      </c>
      <c r="CJ193" t="s">
        <v>215</v>
      </c>
      <c r="CK193" t="s">
        <v>215</v>
      </c>
      <c r="CL193" t="s">
        <v>318</v>
      </c>
      <c r="CM193" t="s">
        <v>211</v>
      </c>
      <c r="CN193" t="s">
        <v>210</v>
      </c>
      <c r="CO193" t="s">
        <v>211</v>
      </c>
      <c r="CP193" t="s">
        <v>210</v>
      </c>
      <c r="CQ193" t="s">
        <v>210</v>
      </c>
      <c r="CR193" t="s">
        <v>210</v>
      </c>
      <c r="DG193">
        <f>AVERAGE(DG191:DG192)</f>
        <v>-19.5</v>
      </c>
    </row>
    <row r="194" spans="1:111" x14ac:dyDescent="0.2">
      <c r="A194" t="s">
        <v>219</v>
      </c>
      <c r="AD194">
        <v>0</v>
      </c>
      <c r="AS194" t="s">
        <v>220</v>
      </c>
      <c r="AT194" t="s">
        <v>220</v>
      </c>
      <c r="AU194" t="s">
        <v>221</v>
      </c>
      <c r="AV194" t="s">
        <v>222</v>
      </c>
      <c r="AW194" t="s">
        <v>223</v>
      </c>
      <c r="AX194" t="s">
        <v>224</v>
      </c>
      <c r="AY194">
        <v>0</v>
      </c>
      <c r="AZ194" t="s">
        <v>225</v>
      </c>
      <c r="BA194">
        <v>0</v>
      </c>
      <c r="BB194" t="s">
        <v>225</v>
      </c>
      <c r="BC194">
        <v>0</v>
      </c>
      <c r="BD194" t="s">
        <v>223</v>
      </c>
      <c r="BE194" t="s">
        <v>226</v>
      </c>
      <c r="BF194" t="s">
        <v>227</v>
      </c>
      <c r="BH194" t="s">
        <v>228</v>
      </c>
      <c r="BI194" t="s">
        <v>229</v>
      </c>
      <c r="BJ194" t="s">
        <v>230</v>
      </c>
      <c r="BK194" t="s">
        <v>231</v>
      </c>
      <c r="BL194">
        <v>0</v>
      </c>
      <c r="BM194">
        <v>0</v>
      </c>
      <c r="BO194" t="s">
        <v>220</v>
      </c>
      <c r="BP194">
        <v>0</v>
      </c>
      <c r="BQ194" t="s">
        <v>225</v>
      </c>
      <c r="BS194">
        <v>0</v>
      </c>
      <c r="BT194" t="s">
        <v>232</v>
      </c>
      <c r="BU194" s="6" t="s">
        <v>231</v>
      </c>
      <c r="BV194" t="s">
        <v>225</v>
      </c>
      <c r="BW194" t="s">
        <v>225</v>
      </c>
      <c r="BX194" t="s">
        <v>221</v>
      </c>
      <c r="BY194" s="6" t="s">
        <v>231</v>
      </c>
      <c r="BZ194" s="6" t="s">
        <v>233</v>
      </c>
      <c r="CA194" s="6" t="s">
        <v>234</v>
      </c>
      <c r="CB194" s="6" t="s">
        <v>235</v>
      </c>
      <c r="CC194" s="6" t="s">
        <v>235</v>
      </c>
      <c r="CD194" s="6" t="s">
        <v>225</v>
      </c>
      <c r="CE194" s="6" t="s">
        <v>231</v>
      </c>
      <c r="CF194" s="6" t="s">
        <v>221</v>
      </c>
      <c r="CG194" s="6" t="s">
        <v>221</v>
      </c>
      <c r="CH194" s="6" t="s">
        <v>233</v>
      </c>
      <c r="CI194" s="6" t="s">
        <v>234</v>
      </c>
      <c r="CJ194" s="6" t="s">
        <v>236</v>
      </c>
      <c r="CK194" s="6" t="s">
        <v>225</v>
      </c>
      <c r="CL194" s="8" t="s">
        <v>319</v>
      </c>
      <c r="CM194" s="8" t="s">
        <v>221</v>
      </c>
      <c r="CN194" s="8" t="s">
        <v>327</v>
      </c>
      <c r="CO194" s="8" t="s">
        <v>225</v>
      </c>
      <c r="CP194" s="8" t="s">
        <v>225</v>
      </c>
      <c r="CQ194" s="8" t="s">
        <v>225</v>
      </c>
      <c r="CR194" s="8" t="s">
        <v>327</v>
      </c>
    </row>
    <row r="195" spans="1:111" x14ac:dyDescent="0.2">
      <c r="A195" t="s">
        <v>237</v>
      </c>
      <c r="AD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O195">
        <v>0</v>
      </c>
      <c r="BP195">
        <v>0</v>
      </c>
      <c r="BQ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6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N195">
        <v>0</v>
      </c>
      <c r="CO195">
        <v>0</v>
      </c>
      <c r="CP195">
        <v>0</v>
      </c>
      <c r="CQ195">
        <v>0</v>
      </c>
      <c r="CR195">
        <v>0</v>
      </c>
    </row>
    <row r="196" spans="1:111" x14ac:dyDescent="0.2">
      <c r="A196" t="s">
        <v>238</v>
      </c>
      <c r="AD196" t="s">
        <v>239</v>
      </c>
      <c r="AT196" t="s">
        <v>239</v>
      </c>
      <c r="AV196" t="s">
        <v>239</v>
      </c>
      <c r="AW196" t="s">
        <v>240</v>
      </c>
      <c r="AX196" t="s">
        <v>239</v>
      </c>
      <c r="BC196" t="s">
        <v>239</v>
      </c>
      <c r="BD196" t="s">
        <v>240</v>
      </c>
      <c r="BE196" t="s">
        <v>239</v>
      </c>
      <c r="BF196" t="s">
        <v>241</v>
      </c>
      <c r="BH196" t="s">
        <v>239</v>
      </c>
      <c r="BI196" t="s">
        <v>239</v>
      </c>
      <c r="BJ196" t="s">
        <v>240</v>
      </c>
      <c r="BK196" t="s">
        <v>239</v>
      </c>
      <c r="BL196" t="s">
        <v>239</v>
      </c>
      <c r="BM196" t="s">
        <v>239</v>
      </c>
      <c r="BO196" t="s">
        <v>239</v>
      </c>
      <c r="BP196" t="s">
        <v>239</v>
      </c>
      <c r="BQ196" t="s">
        <v>239</v>
      </c>
      <c r="BS196" t="s">
        <v>242</v>
      </c>
      <c r="BT196" t="s">
        <v>242</v>
      </c>
      <c r="BU196" t="s">
        <v>243</v>
      </c>
      <c r="BV196" t="s">
        <v>239</v>
      </c>
      <c r="BW196" t="s">
        <v>239</v>
      </c>
      <c r="BX196" t="s">
        <v>242</v>
      </c>
      <c r="BY196" t="s">
        <v>242</v>
      </c>
      <c r="BZ196" t="s">
        <v>239</v>
      </c>
      <c r="CA196" t="s">
        <v>239</v>
      </c>
      <c r="CB196" t="s">
        <v>239</v>
      </c>
      <c r="CC196" t="s">
        <v>239</v>
      </c>
      <c r="CD196" t="s">
        <v>239</v>
      </c>
      <c r="CE196" t="s">
        <v>242</v>
      </c>
      <c r="CF196" t="s">
        <v>239</v>
      </c>
      <c r="CG196" t="s">
        <v>239</v>
      </c>
      <c r="CH196" t="s">
        <v>239</v>
      </c>
      <c r="CI196" t="s">
        <v>239</v>
      </c>
      <c r="CJ196" t="s">
        <v>239</v>
      </c>
      <c r="CK196" t="s">
        <v>239</v>
      </c>
      <c r="CL196" t="s">
        <v>239</v>
      </c>
      <c r="CM196" t="s">
        <v>239</v>
      </c>
      <c r="CN196" t="s">
        <v>239</v>
      </c>
      <c r="CO196" t="s">
        <v>242</v>
      </c>
      <c r="CP196" t="s">
        <v>239</v>
      </c>
      <c r="CQ196" t="s">
        <v>328</v>
      </c>
      <c r="CR196" t="s">
        <v>239</v>
      </c>
    </row>
    <row r="197" spans="1:111" x14ac:dyDescent="0.2">
      <c r="A197" t="s">
        <v>244</v>
      </c>
      <c r="AD197" t="s">
        <v>239</v>
      </c>
      <c r="AT197" t="s">
        <v>239</v>
      </c>
      <c r="AV197" t="s">
        <v>239</v>
      </c>
      <c r="AW197" t="s">
        <v>239</v>
      </c>
      <c r="AX197" t="s">
        <v>239</v>
      </c>
      <c r="BC197" t="s">
        <v>239</v>
      </c>
      <c r="BD197" t="s">
        <v>239</v>
      </c>
      <c r="BE197" t="s">
        <v>239</v>
      </c>
      <c r="BF197" t="s">
        <v>239</v>
      </c>
      <c r="BH197" t="s">
        <v>239</v>
      </c>
      <c r="BI197" t="s">
        <v>239</v>
      </c>
      <c r="BJ197" t="s">
        <v>239</v>
      </c>
      <c r="BK197" t="s">
        <v>239</v>
      </c>
      <c r="BL197" t="s">
        <v>239</v>
      </c>
      <c r="BM197" t="s">
        <v>239</v>
      </c>
      <c r="BO197" t="s">
        <v>239</v>
      </c>
      <c r="BP197" t="s">
        <v>239</v>
      </c>
      <c r="BQ197" t="s">
        <v>239</v>
      </c>
      <c r="BS197" t="s">
        <v>239</v>
      </c>
      <c r="BT197" t="s">
        <v>239</v>
      </c>
      <c r="BU197" t="s">
        <v>239</v>
      </c>
      <c r="BV197" t="s">
        <v>239</v>
      </c>
      <c r="BW197" t="s">
        <v>239</v>
      </c>
      <c r="BX197" t="s">
        <v>239</v>
      </c>
      <c r="BY197" t="s">
        <v>239</v>
      </c>
      <c r="BZ197" t="s">
        <v>239</v>
      </c>
      <c r="CA197" t="s">
        <v>239</v>
      </c>
      <c r="CB197" t="s">
        <v>239</v>
      </c>
      <c r="CC197" t="s">
        <v>239</v>
      </c>
      <c r="CD197" t="s">
        <v>239</v>
      </c>
      <c r="CE197" t="s">
        <v>239</v>
      </c>
      <c r="CF197" t="s">
        <v>239</v>
      </c>
      <c r="CG197" t="s">
        <v>239</v>
      </c>
      <c r="CH197" t="s">
        <v>239</v>
      </c>
      <c r="CI197" t="s">
        <v>239</v>
      </c>
      <c r="CJ197" t="s">
        <v>239</v>
      </c>
      <c r="CK197" t="s">
        <v>239</v>
      </c>
      <c r="CL197" t="s">
        <v>239</v>
      </c>
      <c r="CM197" t="s">
        <v>239</v>
      </c>
      <c r="CN197" t="s">
        <v>239</v>
      </c>
      <c r="CO197" t="s">
        <v>239</v>
      </c>
      <c r="CP197" t="s">
        <v>239</v>
      </c>
      <c r="CQ197" t="s">
        <v>239</v>
      </c>
      <c r="CR197" t="s">
        <v>239</v>
      </c>
    </row>
    <row r="198" spans="1:111" x14ac:dyDescent="0.2">
      <c r="A198" t="s">
        <v>245</v>
      </c>
      <c r="AD198" t="s">
        <v>246</v>
      </c>
      <c r="AS198" t="s">
        <v>247</v>
      </c>
      <c r="AT198" t="s">
        <v>248</v>
      </c>
      <c r="AU198" t="s">
        <v>249</v>
      </c>
      <c r="AV198" t="s">
        <v>246</v>
      </c>
      <c r="AW198" t="s">
        <v>246</v>
      </c>
      <c r="AX198" t="s">
        <v>249</v>
      </c>
      <c r="AY198" t="s">
        <v>250</v>
      </c>
      <c r="AZ198" t="s">
        <v>251</v>
      </c>
      <c r="BA198" t="s">
        <v>252</v>
      </c>
      <c r="BB198" t="s">
        <v>253</v>
      </c>
      <c r="BC198" t="s">
        <v>248</v>
      </c>
      <c r="BD198" t="s">
        <v>249</v>
      </c>
      <c r="BE198" t="s">
        <v>249</v>
      </c>
      <c r="BF198" t="s">
        <v>249</v>
      </c>
      <c r="BH198" t="s">
        <v>254</v>
      </c>
      <c r="BI198" t="s">
        <v>246</v>
      </c>
      <c r="BJ198" t="s">
        <v>255</v>
      </c>
      <c r="BK198" t="s">
        <v>252</v>
      </c>
      <c r="BL198" t="s">
        <v>246</v>
      </c>
      <c r="BM198" t="s">
        <v>256</v>
      </c>
      <c r="BO198" t="s">
        <v>246</v>
      </c>
      <c r="BP198" t="s">
        <v>246</v>
      </c>
      <c r="BQ198" t="s">
        <v>257</v>
      </c>
      <c r="BS198" t="s">
        <v>246</v>
      </c>
      <c r="BT198" t="s">
        <v>258</v>
      </c>
      <c r="BU198" t="s">
        <v>252</v>
      </c>
      <c r="BV198" t="s">
        <v>255</v>
      </c>
      <c r="BW198" t="s">
        <v>255</v>
      </c>
      <c r="BX198" t="s">
        <v>246</v>
      </c>
      <c r="BY198" t="s">
        <v>252</v>
      </c>
      <c r="BZ198" t="s">
        <v>259</v>
      </c>
      <c r="CA198" t="s">
        <v>260</v>
      </c>
      <c r="CB198" t="s">
        <v>252</v>
      </c>
      <c r="CC198" t="s">
        <v>252</v>
      </c>
      <c r="CD198" t="s">
        <v>261</v>
      </c>
      <c r="CE198" t="s">
        <v>262</v>
      </c>
      <c r="CF198" t="s">
        <v>261</v>
      </c>
      <c r="CG198" t="s">
        <v>261</v>
      </c>
      <c r="CH198" t="s">
        <v>260</v>
      </c>
      <c r="CI198" t="s">
        <v>260</v>
      </c>
      <c r="CJ198" t="s">
        <v>260</v>
      </c>
      <c r="CK198" t="s">
        <v>260</v>
      </c>
      <c r="CL198" t="s">
        <v>320</v>
      </c>
      <c r="CM198" t="s">
        <v>322</v>
      </c>
      <c r="CN198" t="s">
        <v>252</v>
      </c>
      <c r="CO198" t="s">
        <v>261</v>
      </c>
      <c r="CP198" t="s">
        <v>322</v>
      </c>
      <c r="CQ198" t="s">
        <v>322</v>
      </c>
      <c r="CR198" t="s">
        <v>261</v>
      </c>
    </row>
    <row r="199" spans="1:111" x14ac:dyDescent="0.2">
      <c r="A199" t="s">
        <v>263</v>
      </c>
      <c r="AD199" t="s">
        <v>246</v>
      </c>
      <c r="AS199" t="s">
        <v>252</v>
      </c>
      <c r="AT199" t="s">
        <v>248</v>
      </c>
      <c r="AU199" t="s">
        <v>249</v>
      </c>
      <c r="AV199" t="s">
        <v>246</v>
      </c>
      <c r="AW199" t="s">
        <v>249</v>
      </c>
      <c r="AX199" t="s">
        <v>255</v>
      </c>
      <c r="AY199" t="s">
        <v>255</v>
      </c>
      <c r="AZ199" t="s">
        <v>248</v>
      </c>
      <c r="BA199" t="s">
        <v>252</v>
      </c>
      <c r="BB199" t="s">
        <v>251</v>
      </c>
      <c r="BC199" t="s">
        <v>248</v>
      </c>
      <c r="BD199" t="s">
        <v>249</v>
      </c>
      <c r="BE199" t="s">
        <v>249</v>
      </c>
      <c r="BF199" t="s">
        <v>249</v>
      </c>
      <c r="BH199" t="s">
        <v>254</v>
      </c>
      <c r="BI199" t="s">
        <v>246</v>
      </c>
      <c r="BJ199" t="s">
        <v>255</v>
      </c>
      <c r="BK199" t="s">
        <v>255</v>
      </c>
      <c r="BL199" t="s">
        <v>246</v>
      </c>
      <c r="BM199" t="s">
        <v>264</v>
      </c>
      <c r="BO199" t="s">
        <v>246</v>
      </c>
      <c r="BP199" t="s">
        <v>246</v>
      </c>
      <c r="BQ199" t="s">
        <v>252</v>
      </c>
      <c r="BS199" t="s">
        <v>255</v>
      </c>
      <c r="BT199" t="s">
        <v>258</v>
      </c>
      <c r="BU199" t="s">
        <v>246</v>
      </c>
      <c r="BV199" t="s">
        <v>252</v>
      </c>
      <c r="BW199" t="s">
        <v>265</v>
      </c>
      <c r="BX199" t="s">
        <v>246</v>
      </c>
      <c r="BY199" t="s">
        <v>246</v>
      </c>
      <c r="BZ199" t="s">
        <v>259</v>
      </c>
      <c r="CA199" t="s">
        <v>260</v>
      </c>
      <c r="CB199" t="s">
        <v>252</v>
      </c>
      <c r="CC199" t="s">
        <v>261</v>
      </c>
      <c r="CD199" t="s">
        <v>261</v>
      </c>
      <c r="CE199" t="s">
        <v>262</v>
      </c>
      <c r="CF199" t="s">
        <v>261</v>
      </c>
      <c r="CG199" t="s">
        <v>260</v>
      </c>
      <c r="CH199" t="s">
        <v>260</v>
      </c>
      <c r="CI199" t="s">
        <v>260</v>
      </c>
      <c r="CJ199" t="s">
        <v>260</v>
      </c>
      <c r="CK199" t="s">
        <v>260</v>
      </c>
      <c r="CL199" t="s">
        <v>320</v>
      </c>
      <c r="CM199" t="s">
        <v>322</v>
      </c>
      <c r="CN199" t="s">
        <v>252</v>
      </c>
      <c r="CO199" t="s">
        <v>261</v>
      </c>
      <c r="CP199" t="s">
        <v>322</v>
      </c>
      <c r="CQ199" t="s">
        <v>260</v>
      </c>
      <c r="CR199" t="s">
        <v>261</v>
      </c>
    </row>
    <row r="201" spans="1:111" x14ac:dyDescent="0.2">
      <c r="A201" t="s">
        <v>266</v>
      </c>
      <c r="C201">
        <v>2</v>
      </c>
      <c r="D201">
        <v>1</v>
      </c>
      <c r="E201">
        <v>2</v>
      </c>
      <c r="F201">
        <v>3</v>
      </c>
      <c r="G201">
        <v>3</v>
      </c>
      <c r="H201">
        <v>3</v>
      </c>
      <c r="I201">
        <v>3</v>
      </c>
      <c r="J201">
        <v>4</v>
      </c>
      <c r="K201">
        <v>4</v>
      </c>
      <c r="L201">
        <v>4</v>
      </c>
      <c r="M201">
        <v>5</v>
      </c>
      <c r="N201">
        <v>5</v>
      </c>
      <c r="O201">
        <v>5</v>
      </c>
      <c r="P201">
        <v>9</v>
      </c>
      <c r="Q201">
        <v>7</v>
      </c>
      <c r="R201">
        <v>7</v>
      </c>
      <c r="S201">
        <v>7</v>
      </c>
      <c r="T201">
        <v>6</v>
      </c>
      <c r="U201">
        <v>3</v>
      </c>
      <c r="V201">
        <v>4</v>
      </c>
      <c r="W201">
        <v>4</v>
      </c>
      <c r="X201">
        <v>6</v>
      </c>
      <c r="Y201">
        <v>16</v>
      </c>
      <c r="Z201">
        <v>13</v>
      </c>
      <c r="AA201">
        <v>17</v>
      </c>
      <c r="AB201">
        <v>18</v>
      </c>
      <c r="AC201">
        <v>10</v>
      </c>
      <c r="AD201">
        <v>19</v>
      </c>
      <c r="AE201">
        <v>11</v>
      </c>
      <c r="AF201">
        <v>16</v>
      </c>
      <c r="AG201">
        <v>22</v>
      </c>
      <c r="AH201">
        <v>24</v>
      </c>
      <c r="AI201">
        <v>17</v>
      </c>
      <c r="AJ201">
        <v>17</v>
      </c>
      <c r="AK201">
        <v>32</v>
      </c>
      <c r="AL201">
        <v>40</v>
      </c>
      <c r="AM201">
        <v>33</v>
      </c>
      <c r="AN201">
        <v>22</v>
      </c>
      <c r="AO201">
        <v>16</v>
      </c>
      <c r="AP201">
        <v>24</v>
      </c>
      <c r="AQ201">
        <v>16</v>
      </c>
      <c r="AR201">
        <v>16</v>
      </c>
      <c r="AS201">
        <v>20</v>
      </c>
      <c r="AT201">
        <v>24</v>
      </c>
      <c r="AU201">
        <v>24</v>
      </c>
      <c r="AV201">
        <v>41</v>
      </c>
      <c r="AW201">
        <v>53</v>
      </c>
      <c r="AX201">
        <v>45</v>
      </c>
      <c r="AY201">
        <v>53</v>
      </c>
      <c r="AZ201">
        <v>53</v>
      </c>
      <c r="BA201">
        <v>58</v>
      </c>
      <c r="BB201">
        <v>58</v>
      </c>
      <c r="BC201">
        <v>57</v>
      </c>
      <c r="BD201">
        <v>58</v>
      </c>
      <c r="BE201">
        <v>61</v>
      </c>
      <c r="BF201">
        <v>59</v>
      </c>
      <c r="BG201">
        <v>43</v>
      </c>
      <c r="BH201">
        <v>36</v>
      </c>
      <c r="BI201">
        <v>42</v>
      </c>
      <c r="BJ201">
        <v>29</v>
      </c>
      <c r="BK201">
        <v>38</v>
      </c>
      <c r="BL201">
        <v>44</v>
      </c>
      <c r="BM201">
        <v>37</v>
      </c>
      <c r="BN201">
        <v>38</v>
      </c>
      <c r="BO201">
        <v>26</v>
      </c>
      <c r="BP201">
        <v>32</v>
      </c>
      <c r="BQ201">
        <v>52</v>
      </c>
      <c r="BR201">
        <v>46</v>
      </c>
      <c r="BS201">
        <v>54</v>
      </c>
      <c r="BT201">
        <v>51</v>
      </c>
      <c r="BU201">
        <v>43</v>
      </c>
      <c r="BV201">
        <v>40</v>
      </c>
      <c r="BW201">
        <v>41</v>
      </c>
      <c r="BX201">
        <v>45</v>
      </c>
      <c r="BY201">
        <v>38</v>
      </c>
      <c r="BZ201">
        <v>41</v>
      </c>
      <c r="CA201">
        <v>38</v>
      </c>
      <c r="CB201">
        <v>52</v>
      </c>
      <c r="CC201">
        <v>39</v>
      </c>
      <c r="CD201">
        <v>35</v>
      </c>
      <c r="CE201">
        <v>19</v>
      </c>
      <c r="CF201">
        <v>45</v>
      </c>
      <c r="CG201">
        <v>48</v>
      </c>
      <c r="CH201">
        <v>67</v>
      </c>
      <c r="CI201">
        <v>61</v>
      </c>
      <c r="CJ201">
        <v>40</v>
      </c>
      <c r="CK201">
        <v>56</v>
      </c>
      <c r="CL201">
        <v>48</v>
      </c>
      <c r="CM201">
        <v>48</v>
      </c>
      <c r="CN201">
        <v>52</v>
      </c>
      <c r="CO201">
        <v>64</v>
      </c>
      <c r="CP201">
        <v>51</v>
      </c>
      <c r="CQ201">
        <v>46</v>
      </c>
      <c r="CR201">
        <v>48</v>
      </c>
      <c r="CU201">
        <f>MAX(C201:CR201)</f>
        <v>67</v>
      </c>
      <c r="CW201">
        <f t="shared" ref="CW201" si="49">SUM(CG201:CP201)/10</f>
        <v>53.5</v>
      </c>
    </row>
    <row r="202" spans="1:111" x14ac:dyDescent="0.2">
      <c r="A202" t="s">
        <v>267</v>
      </c>
      <c r="AD202">
        <v>16</v>
      </c>
      <c r="AR202">
        <v>16</v>
      </c>
      <c r="AS202">
        <v>11</v>
      </c>
      <c r="AT202">
        <v>15</v>
      </c>
      <c r="AU202">
        <v>11</v>
      </c>
      <c r="AV202">
        <v>18</v>
      </c>
      <c r="AW202">
        <v>23</v>
      </c>
      <c r="AX202">
        <v>20</v>
      </c>
      <c r="AY202">
        <v>23</v>
      </c>
      <c r="AZ202">
        <v>22</v>
      </c>
      <c r="BA202">
        <v>25</v>
      </c>
      <c r="BB202">
        <v>24</v>
      </c>
      <c r="BC202">
        <v>21</v>
      </c>
      <c r="BD202">
        <v>22</v>
      </c>
      <c r="BE202">
        <v>26</v>
      </c>
      <c r="BF202">
        <v>27</v>
      </c>
      <c r="BH202">
        <v>33</v>
      </c>
      <c r="BI202">
        <v>40</v>
      </c>
      <c r="BJ202">
        <v>24</v>
      </c>
      <c r="BK202">
        <v>14</v>
      </c>
      <c r="BL202">
        <v>23</v>
      </c>
      <c r="BM202">
        <v>18</v>
      </c>
      <c r="BN202">
        <v>20</v>
      </c>
      <c r="BO202">
        <v>16</v>
      </c>
      <c r="BP202">
        <v>21</v>
      </c>
      <c r="BQ202">
        <v>21</v>
      </c>
      <c r="BR202">
        <v>21</v>
      </c>
      <c r="BS202">
        <v>20</v>
      </c>
      <c r="BT202">
        <v>25</v>
      </c>
      <c r="BU202">
        <v>21</v>
      </c>
      <c r="BV202">
        <v>21</v>
      </c>
      <c r="BW202">
        <v>23</v>
      </c>
      <c r="BX202">
        <v>23</v>
      </c>
      <c r="BY202">
        <v>22</v>
      </c>
      <c r="BZ202">
        <v>22</v>
      </c>
      <c r="CA202">
        <v>20</v>
      </c>
      <c r="CB202">
        <v>24</v>
      </c>
      <c r="CC202">
        <v>21</v>
      </c>
      <c r="CD202">
        <v>18</v>
      </c>
      <c r="CE202">
        <v>10</v>
      </c>
      <c r="CF202">
        <v>20</v>
      </c>
      <c r="CG202">
        <v>21</v>
      </c>
      <c r="CH202">
        <v>31</v>
      </c>
      <c r="CI202">
        <v>26</v>
      </c>
      <c r="CJ202">
        <v>21</v>
      </c>
      <c r="CK202">
        <v>25</v>
      </c>
      <c r="CL202">
        <v>21</v>
      </c>
      <c r="CM202">
        <v>23</v>
      </c>
      <c r="CN202">
        <v>26</v>
      </c>
      <c r="CO202">
        <v>30</v>
      </c>
      <c r="CP202">
        <v>26</v>
      </c>
      <c r="CQ202">
        <v>24</v>
      </c>
      <c r="CR202">
        <v>25</v>
      </c>
      <c r="CU202">
        <f>MAX(C202:CR202)</f>
        <v>40</v>
      </c>
      <c r="CW202">
        <f t="shared" ref="CW202" si="50">SUM(CG202:CP202)/10</f>
        <v>25</v>
      </c>
    </row>
    <row r="204" spans="1:111" x14ac:dyDescent="0.2">
      <c r="A204" t="s">
        <v>268</v>
      </c>
      <c r="Q204">
        <v>31</v>
      </c>
      <c r="R204">
        <v>18</v>
      </c>
      <c r="S204">
        <v>24</v>
      </c>
      <c r="T204">
        <v>19</v>
      </c>
      <c r="U204">
        <v>22</v>
      </c>
      <c r="V204">
        <v>22</v>
      </c>
      <c r="W204">
        <v>31</v>
      </c>
      <c r="X204">
        <v>35</v>
      </c>
      <c r="Y204">
        <v>52</v>
      </c>
      <c r="Z204">
        <v>26</v>
      </c>
      <c r="AA204">
        <v>38</v>
      </c>
      <c r="AB204">
        <v>42.5</v>
      </c>
      <c r="AC204">
        <v>52</v>
      </c>
      <c r="AD204">
        <v>57</v>
      </c>
      <c r="AE204">
        <v>20</v>
      </c>
      <c r="AF204">
        <v>56</v>
      </c>
      <c r="AG204">
        <v>84</v>
      </c>
      <c r="AH204">
        <v>55</v>
      </c>
      <c r="AI204">
        <v>53</v>
      </c>
      <c r="AJ204">
        <v>42</v>
      </c>
      <c r="AK204">
        <v>54</v>
      </c>
      <c r="AL204">
        <v>44</v>
      </c>
      <c r="AM204">
        <v>61</v>
      </c>
      <c r="AN204">
        <v>49</v>
      </c>
      <c r="AO204">
        <v>28</v>
      </c>
      <c r="AP204">
        <v>71</v>
      </c>
      <c r="AQ204">
        <v>65</v>
      </c>
      <c r="AR204">
        <v>57</v>
      </c>
      <c r="AS204">
        <v>56</v>
      </c>
      <c r="AT204">
        <v>75</v>
      </c>
      <c r="AU204">
        <v>67</v>
      </c>
      <c r="AV204">
        <v>122.5</v>
      </c>
      <c r="AW204">
        <v>149</v>
      </c>
      <c r="AX204">
        <v>160</v>
      </c>
      <c r="AY204">
        <v>134.5</v>
      </c>
      <c r="AZ204">
        <v>120</v>
      </c>
      <c r="BA204">
        <v>143</v>
      </c>
      <c r="BB204">
        <v>146</v>
      </c>
      <c r="BC204">
        <v>151</v>
      </c>
      <c r="BD204">
        <v>160</v>
      </c>
      <c r="BE204">
        <v>162</v>
      </c>
      <c r="BF204">
        <v>164</v>
      </c>
      <c r="BG204">
        <v>125</v>
      </c>
      <c r="BH204">
        <v>135</v>
      </c>
      <c r="BI204">
        <v>148</v>
      </c>
      <c r="BJ204">
        <v>108</v>
      </c>
      <c r="BK204">
        <v>115</v>
      </c>
      <c r="BL204">
        <v>158.5</v>
      </c>
      <c r="BM204">
        <v>117</v>
      </c>
      <c r="BN204">
        <v>145.5</v>
      </c>
      <c r="BO204">
        <f>BO205+BO206</f>
        <v>111</v>
      </c>
      <c r="BP204">
        <f>BP205+BP206</f>
        <v>124.5</v>
      </c>
      <c r="BQ204">
        <f>BQ205+BQ206</f>
        <v>133.6</v>
      </c>
      <c r="BR204">
        <f>BR205+BR206</f>
        <v>142</v>
      </c>
      <c r="BS204">
        <f>BS205+BS206</f>
        <v>133.75</v>
      </c>
      <c r="BT204">
        <v>153</v>
      </c>
      <c r="BU204">
        <v>125</v>
      </c>
      <c r="BV204">
        <v>142.5</v>
      </c>
      <c r="BW204">
        <v>147.5</v>
      </c>
      <c r="BX204">
        <v>160.20000000000002</v>
      </c>
      <c r="BY204">
        <v>141.70000000000002</v>
      </c>
      <c r="BZ204">
        <v>144.30000000000001</v>
      </c>
      <c r="CA204">
        <v>134.5</v>
      </c>
      <c r="CB204">
        <f>SUM(CB205:CB207)</f>
        <v>164</v>
      </c>
      <c r="CC204">
        <f>SUM(CC205:CC207)</f>
        <v>134</v>
      </c>
      <c r="CD204">
        <v>125.5</v>
      </c>
      <c r="CE204">
        <v>66.5</v>
      </c>
      <c r="CF204">
        <v>131.5</v>
      </c>
      <c r="CG204">
        <v>140</v>
      </c>
      <c r="CH204">
        <v>162.25</v>
      </c>
      <c r="CI204">
        <v>170</v>
      </c>
      <c r="CJ204">
        <v>133.9</v>
      </c>
      <c r="CK204">
        <v>148.5</v>
      </c>
      <c r="CL204">
        <f>CL205+CL206+CL207</f>
        <v>133.44999999999999</v>
      </c>
      <c r="CM204">
        <v>139.4</v>
      </c>
      <c r="CN204">
        <v>153.80000000000001</v>
      </c>
      <c r="CO204">
        <v>169.6</v>
      </c>
      <c r="CP204">
        <v>163.1</v>
      </c>
      <c r="CQ204">
        <v>128.35</v>
      </c>
      <c r="CR204">
        <v>132</v>
      </c>
      <c r="CU204">
        <f>MAX(C204:CR204)</f>
        <v>170</v>
      </c>
      <c r="CW204">
        <f t="shared" ref="CW204:CW206" si="51">SUM(CG204:CP204)/10</f>
        <v>151.39999999999998</v>
      </c>
    </row>
    <row r="205" spans="1:111" x14ac:dyDescent="0.2">
      <c r="A205" t="s">
        <v>269</v>
      </c>
      <c r="AD205">
        <v>48</v>
      </c>
      <c r="AS205">
        <v>43</v>
      </c>
      <c r="AT205">
        <v>67</v>
      </c>
      <c r="AU205">
        <v>49</v>
      </c>
      <c r="AV205">
        <v>106.5</v>
      </c>
      <c r="AW205">
        <v>122</v>
      </c>
      <c r="AX205">
        <v>35</v>
      </c>
      <c r="AY205">
        <v>109.5</v>
      </c>
      <c r="AZ205">
        <v>76</v>
      </c>
      <c r="BA205">
        <v>112</v>
      </c>
      <c r="BB205">
        <v>115</v>
      </c>
      <c r="BC205">
        <v>110</v>
      </c>
      <c r="BD205">
        <v>82</v>
      </c>
      <c r="BE205">
        <v>115</v>
      </c>
      <c r="BF205">
        <v>76</v>
      </c>
      <c r="BH205">
        <v>34</v>
      </c>
      <c r="BI205">
        <v>80</v>
      </c>
      <c r="BJ205">
        <v>59</v>
      </c>
      <c r="BK205">
        <v>87</v>
      </c>
      <c r="BL205">
        <v>111.5</v>
      </c>
      <c r="BM205">
        <v>85</v>
      </c>
      <c r="BN205">
        <v>90</v>
      </c>
      <c r="BO205">
        <v>75</v>
      </c>
      <c r="BP205">
        <v>95.5</v>
      </c>
      <c r="BQ205">
        <v>100.6</v>
      </c>
      <c r="BR205">
        <v>98</v>
      </c>
      <c r="BS205">
        <v>84</v>
      </c>
      <c r="BT205">
        <v>104</v>
      </c>
      <c r="BU205">
        <v>100.25</v>
      </c>
      <c r="BV205">
        <v>113.75</v>
      </c>
      <c r="BW205">
        <v>117</v>
      </c>
      <c r="BX205">
        <v>137.45000000000002</v>
      </c>
      <c r="BY205">
        <v>106</v>
      </c>
      <c r="BZ205">
        <v>118.2</v>
      </c>
      <c r="CA205">
        <v>111</v>
      </c>
      <c r="CB205">
        <v>141.75</v>
      </c>
      <c r="CC205">
        <v>99</v>
      </c>
      <c r="CD205">
        <v>103</v>
      </c>
      <c r="CE205">
        <v>53.75</v>
      </c>
      <c r="CF205">
        <v>117.5</v>
      </c>
      <c r="CG205">
        <v>122</v>
      </c>
      <c r="CH205">
        <v>134</v>
      </c>
      <c r="CI205">
        <v>142.19999999999999</v>
      </c>
      <c r="CJ205">
        <v>111.9</v>
      </c>
      <c r="CK205">
        <v>128</v>
      </c>
      <c r="CL205">
        <v>125</v>
      </c>
      <c r="CM205">
        <v>125.2</v>
      </c>
      <c r="CN205">
        <v>140.25</v>
      </c>
      <c r="CO205">
        <v>156.05000000000001</v>
      </c>
      <c r="CP205">
        <v>141.19999999999999</v>
      </c>
      <c r="CQ205">
        <v>121.85</v>
      </c>
      <c r="CR205">
        <v>121</v>
      </c>
      <c r="CU205">
        <f>MAX(C205:CR205)</f>
        <v>156.05000000000001</v>
      </c>
      <c r="CW205">
        <f t="shared" si="51"/>
        <v>132.58000000000001</v>
      </c>
    </row>
    <row r="206" spans="1:111" x14ac:dyDescent="0.2">
      <c r="A206" t="s">
        <v>270</v>
      </c>
      <c r="AD206">
        <v>9</v>
      </c>
      <c r="AS206">
        <v>13</v>
      </c>
      <c r="AT206">
        <v>8</v>
      </c>
      <c r="AU206">
        <v>18</v>
      </c>
      <c r="AV206">
        <v>16</v>
      </c>
      <c r="AW206">
        <v>27</v>
      </c>
      <c r="AX206">
        <v>125</v>
      </c>
      <c r="AY206">
        <v>25</v>
      </c>
      <c r="AZ206">
        <v>44</v>
      </c>
      <c r="BA206">
        <v>31</v>
      </c>
      <c r="BB206">
        <v>31</v>
      </c>
      <c r="BC206">
        <v>41</v>
      </c>
      <c r="BD206">
        <v>78</v>
      </c>
      <c r="BE206">
        <v>47</v>
      </c>
      <c r="BF206">
        <v>88</v>
      </c>
      <c r="BH206">
        <v>101</v>
      </c>
      <c r="BI206">
        <v>68</v>
      </c>
      <c r="BJ206">
        <v>49</v>
      </c>
      <c r="BK206">
        <v>28</v>
      </c>
      <c r="BL206">
        <v>47</v>
      </c>
      <c r="BM206">
        <v>32</v>
      </c>
      <c r="BN206">
        <v>55.5</v>
      </c>
      <c r="BO206">
        <v>36</v>
      </c>
      <c r="BP206">
        <v>29</v>
      </c>
      <c r="BQ206">
        <v>33</v>
      </c>
      <c r="BR206">
        <v>44</v>
      </c>
      <c r="BS206">
        <v>49.75</v>
      </c>
      <c r="BT206">
        <v>49</v>
      </c>
      <c r="BU206">
        <v>24.75</v>
      </c>
      <c r="BV206">
        <v>28.75</v>
      </c>
      <c r="BW206">
        <v>30.5</v>
      </c>
      <c r="BX206">
        <v>22.75</v>
      </c>
      <c r="BY206">
        <v>35.700000000000003</v>
      </c>
      <c r="BZ206">
        <v>26.1</v>
      </c>
      <c r="CA206">
        <v>23.5</v>
      </c>
      <c r="CB206">
        <v>19</v>
      </c>
      <c r="CC206">
        <v>35</v>
      </c>
      <c r="CD206">
        <v>22.5</v>
      </c>
      <c r="CE206">
        <v>12.75</v>
      </c>
      <c r="CF206">
        <v>14</v>
      </c>
      <c r="CG206">
        <v>18</v>
      </c>
      <c r="CH206">
        <v>28.25</v>
      </c>
      <c r="CI206">
        <v>27.8</v>
      </c>
      <c r="CJ206">
        <v>22</v>
      </c>
      <c r="CK206">
        <v>20.5</v>
      </c>
      <c r="CL206">
        <v>8.4499999999999993</v>
      </c>
      <c r="CM206">
        <v>14.2</v>
      </c>
      <c r="CN206">
        <v>9.0500000000000007</v>
      </c>
      <c r="CO206">
        <v>7.3</v>
      </c>
      <c r="CP206">
        <v>21.9</v>
      </c>
      <c r="CQ206">
        <v>6.5</v>
      </c>
      <c r="CR206">
        <v>7</v>
      </c>
      <c r="CU206">
        <f>MAX(C206:CR206)</f>
        <v>125</v>
      </c>
      <c r="CW206">
        <f t="shared" si="51"/>
        <v>17.745000000000001</v>
      </c>
    </row>
    <row r="207" spans="1:111" x14ac:dyDescent="0.2">
      <c r="A207" t="s">
        <v>271</v>
      </c>
      <c r="CB207">
        <v>3.25</v>
      </c>
    </row>
    <row r="208" spans="1:111" x14ac:dyDescent="0.2">
      <c r="A208" t="s">
        <v>325</v>
      </c>
      <c r="CN208">
        <v>4.5</v>
      </c>
      <c r="CO208">
        <v>6.25</v>
      </c>
      <c r="CR208">
        <v>4</v>
      </c>
    </row>
    <row r="210" spans="1:101" x14ac:dyDescent="0.2">
      <c r="A210" t="s">
        <v>272</v>
      </c>
      <c r="AD210">
        <v>108</v>
      </c>
      <c r="AS210">
        <v>183</v>
      </c>
      <c r="AT210">
        <v>159</v>
      </c>
      <c r="AU210">
        <v>257</v>
      </c>
      <c r="AV210">
        <v>313</v>
      </c>
      <c r="AW210">
        <v>432</v>
      </c>
      <c r="AX210">
        <v>481</v>
      </c>
      <c r="AY210">
        <v>444</v>
      </c>
      <c r="AZ210">
        <v>424</v>
      </c>
      <c r="BA210">
        <v>573</v>
      </c>
      <c r="BB210">
        <v>591</v>
      </c>
      <c r="BC210">
        <v>561</v>
      </c>
      <c r="BD210">
        <v>566</v>
      </c>
      <c r="BE210">
        <v>582</v>
      </c>
      <c r="BF210">
        <v>576</v>
      </c>
      <c r="BH210">
        <v>490</v>
      </c>
      <c r="BI210">
        <v>581</v>
      </c>
      <c r="BJ210">
        <v>440</v>
      </c>
      <c r="BK210">
        <v>423</v>
      </c>
      <c r="BL210">
        <v>606</v>
      </c>
      <c r="BM210">
        <v>549</v>
      </c>
      <c r="BN210">
        <v>509.5</v>
      </c>
      <c r="BO210">
        <f>BO211+BO212</f>
        <v>396</v>
      </c>
      <c r="BP210">
        <f>BP211+BP212</f>
        <v>405</v>
      </c>
      <c r="BQ210">
        <f>BQ211+BQ212</f>
        <v>395.6</v>
      </c>
      <c r="BR210">
        <f>BR211+BR212</f>
        <v>423</v>
      </c>
      <c r="BS210">
        <f>BS211+BS212</f>
        <v>503</v>
      </c>
      <c r="BT210">
        <v>534.5</v>
      </c>
      <c r="BU210">
        <v>327.75</v>
      </c>
      <c r="BV210">
        <v>311</v>
      </c>
      <c r="BW210">
        <v>404.5</v>
      </c>
      <c r="BX210">
        <v>349</v>
      </c>
      <c r="BY210">
        <v>373</v>
      </c>
      <c r="BZ210">
        <v>335.5</v>
      </c>
      <c r="CA210">
        <v>299.5</v>
      </c>
      <c r="CB210">
        <f>SUM(CB211:CB213)</f>
        <v>319</v>
      </c>
      <c r="CC210">
        <f>SUM(CC211:CC213)</f>
        <v>344.25</v>
      </c>
      <c r="CD210">
        <v>276</v>
      </c>
      <c r="CE210">
        <v>157</v>
      </c>
      <c r="CF210">
        <v>242.5</v>
      </c>
      <c r="CG210">
        <v>306</v>
      </c>
      <c r="CH210">
        <v>319</v>
      </c>
      <c r="CI210">
        <v>326.5</v>
      </c>
      <c r="CJ210">
        <v>280</v>
      </c>
      <c r="CK210">
        <v>277.8</v>
      </c>
      <c r="CL210">
        <f>CL211+CL212+CL213</f>
        <v>191</v>
      </c>
      <c r="CM210">
        <v>195.2</v>
      </c>
      <c r="CN210">
        <v>191</v>
      </c>
      <c r="CO210">
        <v>212.5</v>
      </c>
      <c r="CP210">
        <v>175.8</v>
      </c>
      <c r="CQ210">
        <v>151.80000000000001</v>
      </c>
      <c r="CR210">
        <v>150.6</v>
      </c>
      <c r="CU210">
        <f>MAX(C210:CR210)</f>
        <v>606</v>
      </c>
      <c r="CW210">
        <f t="shared" ref="CW210:CW212" si="52">SUM(CG210:CP210)/10</f>
        <v>247.48000000000002</v>
      </c>
    </row>
    <row r="211" spans="1:101" x14ac:dyDescent="0.2">
      <c r="A211" t="s">
        <v>273</v>
      </c>
      <c r="AD211">
        <v>35</v>
      </c>
      <c r="AS211">
        <v>31</v>
      </c>
      <c r="AT211">
        <v>61</v>
      </c>
      <c r="AU211">
        <v>49</v>
      </c>
      <c r="AV211">
        <v>94</v>
      </c>
      <c r="AW211">
        <v>98</v>
      </c>
      <c r="AX211">
        <v>95</v>
      </c>
      <c r="AY211">
        <v>71</v>
      </c>
      <c r="AZ211">
        <v>62</v>
      </c>
      <c r="BA211">
        <v>72</v>
      </c>
      <c r="BB211">
        <v>81</v>
      </c>
      <c r="BC211">
        <v>83</v>
      </c>
      <c r="BD211">
        <v>59</v>
      </c>
      <c r="BE211">
        <v>80</v>
      </c>
      <c r="BF211">
        <v>59</v>
      </c>
      <c r="BH211">
        <v>60</v>
      </c>
      <c r="BI211">
        <v>101</v>
      </c>
      <c r="BJ211">
        <v>69</v>
      </c>
      <c r="BK211">
        <v>59</v>
      </c>
      <c r="BL211">
        <v>75</v>
      </c>
      <c r="BM211">
        <v>70</v>
      </c>
      <c r="BN211">
        <v>71.5</v>
      </c>
      <c r="BO211">
        <v>61</v>
      </c>
      <c r="BP211">
        <v>70</v>
      </c>
      <c r="BQ211">
        <v>73</v>
      </c>
      <c r="BR211">
        <v>71</v>
      </c>
      <c r="BS211">
        <v>83</v>
      </c>
      <c r="BT211">
        <v>86.5</v>
      </c>
      <c r="BU211">
        <v>78.25</v>
      </c>
      <c r="BV211">
        <v>88</v>
      </c>
      <c r="BW211">
        <v>103.5</v>
      </c>
      <c r="BX211">
        <v>90</v>
      </c>
      <c r="BY211">
        <v>84</v>
      </c>
      <c r="BZ211">
        <v>86.3</v>
      </c>
      <c r="CA211">
        <v>80</v>
      </c>
      <c r="CB211">
        <v>90</v>
      </c>
      <c r="CC211">
        <v>82.25</v>
      </c>
      <c r="CD211">
        <v>69</v>
      </c>
      <c r="CE211">
        <v>35.5</v>
      </c>
      <c r="CF211">
        <v>72.5</v>
      </c>
      <c r="CG211">
        <v>79.2</v>
      </c>
      <c r="CH211">
        <v>94</v>
      </c>
      <c r="CI211">
        <v>91</v>
      </c>
      <c r="CJ211">
        <v>83.4</v>
      </c>
      <c r="CK211">
        <v>91.8</v>
      </c>
      <c r="CL211">
        <v>94.4</v>
      </c>
      <c r="CM211">
        <v>94</v>
      </c>
      <c r="CN211">
        <v>98.6</v>
      </c>
      <c r="CO211">
        <v>141.4</v>
      </c>
      <c r="CP211">
        <v>109.5</v>
      </c>
      <c r="CQ211">
        <v>105.8</v>
      </c>
      <c r="CR211">
        <v>96.2</v>
      </c>
      <c r="CU211">
        <f>MAX(C211:CR211)</f>
        <v>141.4</v>
      </c>
      <c r="CW211">
        <f t="shared" si="52"/>
        <v>97.73</v>
      </c>
    </row>
    <row r="212" spans="1:101" x14ac:dyDescent="0.2">
      <c r="A212" t="s">
        <v>274</v>
      </c>
      <c r="AD212">
        <v>73</v>
      </c>
      <c r="AS212">
        <v>152</v>
      </c>
      <c r="AT212">
        <v>98</v>
      </c>
      <c r="AU212">
        <v>208</v>
      </c>
      <c r="AV212">
        <v>219</v>
      </c>
      <c r="AW212">
        <v>334</v>
      </c>
      <c r="AX212">
        <v>386</v>
      </c>
      <c r="AY212">
        <v>373</v>
      </c>
      <c r="AZ212">
        <v>362</v>
      </c>
      <c r="BA212">
        <v>501</v>
      </c>
      <c r="BB212">
        <v>510</v>
      </c>
      <c r="BC212">
        <v>478</v>
      </c>
      <c r="BD212">
        <v>507</v>
      </c>
      <c r="BE212">
        <v>502</v>
      </c>
      <c r="BF212">
        <v>517</v>
      </c>
      <c r="BH212">
        <v>430</v>
      </c>
      <c r="BI212">
        <v>480</v>
      </c>
      <c r="BJ212">
        <v>371</v>
      </c>
      <c r="BK212">
        <v>364</v>
      </c>
      <c r="BL212">
        <v>531</v>
      </c>
      <c r="BM212">
        <v>479</v>
      </c>
      <c r="BN212">
        <v>436</v>
      </c>
      <c r="BO212">
        <v>335</v>
      </c>
      <c r="BP212">
        <v>335</v>
      </c>
      <c r="BQ212">
        <v>322.60000000000002</v>
      </c>
      <c r="BR212">
        <v>352</v>
      </c>
      <c r="BS212">
        <v>420</v>
      </c>
      <c r="BT212">
        <v>448</v>
      </c>
      <c r="BU212">
        <v>249.5</v>
      </c>
      <c r="BV212">
        <v>223</v>
      </c>
      <c r="BW212">
        <v>301</v>
      </c>
      <c r="BX212">
        <v>259</v>
      </c>
      <c r="BY212">
        <v>289</v>
      </c>
      <c r="BZ212">
        <v>249.2</v>
      </c>
      <c r="CA212">
        <v>219.5</v>
      </c>
      <c r="CB212">
        <v>220</v>
      </c>
      <c r="CC212">
        <v>262</v>
      </c>
      <c r="CD212">
        <v>207</v>
      </c>
      <c r="CE212">
        <v>121.5</v>
      </c>
      <c r="CF212">
        <v>190</v>
      </c>
      <c r="CG212">
        <v>226.8</v>
      </c>
      <c r="CH212">
        <v>225</v>
      </c>
      <c r="CI212">
        <v>235.5</v>
      </c>
      <c r="CJ212">
        <v>196.6</v>
      </c>
      <c r="CK212">
        <v>186</v>
      </c>
      <c r="CL212">
        <v>96.6</v>
      </c>
      <c r="CM212">
        <v>101.2</v>
      </c>
      <c r="CN212">
        <v>86.45</v>
      </c>
      <c r="CO212">
        <v>63.7</v>
      </c>
      <c r="CP212">
        <v>66.3</v>
      </c>
      <c r="CQ212">
        <v>46</v>
      </c>
      <c r="CR212">
        <v>50.1</v>
      </c>
      <c r="CU212">
        <f>MAX(C212:CR212)</f>
        <v>531</v>
      </c>
      <c r="CW212">
        <f t="shared" si="52"/>
        <v>148.41500000000002</v>
      </c>
    </row>
    <row r="213" spans="1:101" x14ac:dyDescent="0.2">
      <c r="A213" t="s">
        <v>275</v>
      </c>
      <c r="CB213">
        <v>9</v>
      </c>
    </row>
    <row r="214" spans="1:101" x14ac:dyDescent="0.2">
      <c r="A214" t="s">
        <v>326</v>
      </c>
      <c r="CN214">
        <v>5.9</v>
      </c>
      <c r="CO214">
        <v>7.4</v>
      </c>
      <c r="CR214">
        <v>4.3</v>
      </c>
    </row>
    <row r="216" spans="1:101" x14ac:dyDescent="0.2">
      <c r="A216" t="s">
        <v>276</v>
      </c>
      <c r="AY216">
        <v>6</v>
      </c>
      <c r="AZ216">
        <v>11</v>
      </c>
      <c r="BA216">
        <v>6.5</v>
      </c>
      <c r="BB216">
        <v>9</v>
      </c>
      <c r="BC216">
        <v>11</v>
      </c>
      <c r="BD216">
        <v>9</v>
      </c>
      <c r="BE216">
        <v>15</v>
      </c>
      <c r="BF216">
        <v>10</v>
      </c>
      <c r="BH216">
        <v>0</v>
      </c>
      <c r="BI216">
        <v>5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3</v>
      </c>
      <c r="BR216">
        <v>1</v>
      </c>
      <c r="BS216">
        <v>0</v>
      </c>
      <c r="BT216">
        <v>1.5</v>
      </c>
      <c r="BU216">
        <v>4.5</v>
      </c>
      <c r="BV216">
        <v>5</v>
      </c>
      <c r="BW216">
        <v>5.5</v>
      </c>
      <c r="BX216">
        <v>6.25</v>
      </c>
      <c r="BY216">
        <v>7.25</v>
      </c>
      <c r="BZ216">
        <v>5</v>
      </c>
      <c r="CA216">
        <v>5.75</v>
      </c>
      <c r="CB216">
        <v>7.75</v>
      </c>
      <c r="CC216">
        <v>3.3</v>
      </c>
      <c r="CD216">
        <v>4.25</v>
      </c>
      <c r="CE216">
        <v>2</v>
      </c>
      <c r="CF216">
        <v>6.45</v>
      </c>
      <c r="CG216">
        <v>3.25</v>
      </c>
      <c r="CH216">
        <v>8</v>
      </c>
      <c r="CI216">
        <v>7.92</v>
      </c>
      <c r="CJ216">
        <v>7</v>
      </c>
      <c r="CK216">
        <v>5.5</v>
      </c>
      <c r="CL216">
        <v>5.5</v>
      </c>
      <c r="CM216">
        <v>5.75</v>
      </c>
      <c r="CN216">
        <v>7.1</v>
      </c>
      <c r="CO216">
        <v>6.7</v>
      </c>
      <c r="CP216">
        <v>3.7</v>
      </c>
      <c r="CQ216">
        <v>5.5</v>
      </c>
      <c r="CR216">
        <v>5</v>
      </c>
      <c r="CU216">
        <f>MAX(C216:CR216)</f>
        <v>15</v>
      </c>
      <c r="CW216">
        <f t="shared" ref="CW216:CW217" si="53">SUM(CG216:CP216)/10</f>
        <v>6.0420000000000007</v>
      </c>
    </row>
    <row r="217" spans="1:101" x14ac:dyDescent="0.2">
      <c r="A217" t="s">
        <v>277</v>
      </c>
      <c r="BE217">
        <v>22</v>
      </c>
      <c r="BF217">
        <v>12</v>
      </c>
      <c r="BH217">
        <v>0</v>
      </c>
      <c r="BI217">
        <v>22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6</v>
      </c>
      <c r="BS217">
        <v>0</v>
      </c>
      <c r="BT217">
        <v>2</v>
      </c>
      <c r="BU217">
        <v>12.5</v>
      </c>
      <c r="BV217">
        <v>7</v>
      </c>
      <c r="BW217">
        <v>14.5</v>
      </c>
      <c r="BX217">
        <v>3.25</v>
      </c>
      <c r="BY217">
        <v>24</v>
      </c>
      <c r="BZ217">
        <v>4.5</v>
      </c>
      <c r="CA217">
        <v>7.5</v>
      </c>
      <c r="CB217">
        <v>23.5</v>
      </c>
      <c r="CC217">
        <v>2.75</v>
      </c>
      <c r="CD217">
        <v>2</v>
      </c>
      <c r="CE217">
        <v>1</v>
      </c>
      <c r="CF217">
        <v>11.75</v>
      </c>
      <c r="CG217">
        <v>7.25</v>
      </c>
      <c r="CH217">
        <v>8.4499999999999993</v>
      </c>
      <c r="CI217">
        <v>22.25</v>
      </c>
      <c r="CJ217">
        <v>14</v>
      </c>
      <c r="CK217">
        <v>19.100000000000001</v>
      </c>
      <c r="CL217">
        <v>18.5</v>
      </c>
      <c r="CM217">
        <v>5.25</v>
      </c>
      <c r="CN217">
        <v>12.2</v>
      </c>
      <c r="CO217">
        <v>16.600000000000001</v>
      </c>
      <c r="CP217">
        <v>13.5</v>
      </c>
      <c r="CQ217">
        <v>17.2</v>
      </c>
      <c r="CR217">
        <v>20</v>
      </c>
      <c r="CU217">
        <f>MAX(C217:CR217)</f>
        <v>24</v>
      </c>
      <c r="CW217">
        <f t="shared" si="53"/>
        <v>13.710000000000003</v>
      </c>
    </row>
    <row r="219" spans="1:101" x14ac:dyDescent="0.2">
      <c r="A219" t="s">
        <v>278</v>
      </c>
      <c r="AT219">
        <v>3</v>
      </c>
      <c r="AU219">
        <v>6</v>
      </c>
      <c r="AV219">
        <v>10</v>
      </c>
      <c r="AW219">
        <v>12</v>
      </c>
      <c r="AX219">
        <v>11</v>
      </c>
      <c r="AY219">
        <v>18</v>
      </c>
      <c r="AZ219">
        <v>12</v>
      </c>
      <c r="BA219">
        <v>14</v>
      </c>
      <c r="BB219">
        <v>11</v>
      </c>
      <c r="BC219">
        <v>9</v>
      </c>
      <c r="BD219">
        <v>7</v>
      </c>
      <c r="BE219">
        <v>4</v>
      </c>
      <c r="BF219">
        <v>7</v>
      </c>
      <c r="BH219">
        <v>0</v>
      </c>
      <c r="BI219">
        <v>5</v>
      </c>
      <c r="BJ219">
        <v>5</v>
      </c>
      <c r="BK219">
        <v>0</v>
      </c>
      <c r="BL219">
        <v>0</v>
      </c>
      <c r="BM219">
        <v>1</v>
      </c>
      <c r="BN219">
        <v>0</v>
      </c>
      <c r="BO219">
        <v>0</v>
      </c>
      <c r="BP219">
        <v>2</v>
      </c>
      <c r="BQ219">
        <v>0</v>
      </c>
      <c r="BR219">
        <v>0</v>
      </c>
      <c r="BS219">
        <v>0</v>
      </c>
      <c r="BT219">
        <v>4</v>
      </c>
      <c r="BU219">
        <v>4</v>
      </c>
      <c r="BV219">
        <v>6</v>
      </c>
      <c r="BW219">
        <v>7</v>
      </c>
      <c r="BX219">
        <v>8</v>
      </c>
      <c r="BY219">
        <v>9</v>
      </c>
      <c r="BZ219">
        <v>13</v>
      </c>
      <c r="CA219">
        <v>5</v>
      </c>
      <c r="CB219">
        <v>16</v>
      </c>
      <c r="CC219">
        <v>9</v>
      </c>
      <c r="CD219">
        <v>8</v>
      </c>
      <c r="CE219">
        <v>19</v>
      </c>
      <c r="CF219">
        <v>11</v>
      </c>
      <c r="CG219">
        <v>6</v>
      </c>
      <c r="CH219">
        <v>4</v>
      </c>
      <c r="CI219">
        <v>7</v>
      </c>
      <c r="CJ219">
        <v>3</v>
      </c>
      <c r="CK219">
        <v>7</v>
      </c>
      <c r="CL219">
        <v>8</v>
      </c>
      <c r="CM219">
        <v>2</v>
      </c>
      <c r="CN219">
        <v>1</v>
      </c>
      <c r="CO219">
        <v>5</v>
      </c>
      <c r="CP219">
        <v>3</v>
      </c>
      <c r="CQ219">
        <v>6</v>
      </c>
      <c r="CR219">
        <v>2</v>
      </c>
      <c r="CU219">
        <f>MAX(C219:CR219)</f>
        <v>19</v>
      </c>
      <c r="CW219">
        <f t="shared" ref="CW219:CW220" si="54">SUM(CG219:CP219)/10</f>
        <v>4.5999999999999996</v>
      </c>
    </row>
    <row r="220" spans="1:101" x14ac:dyDescent="0.2">
      <c r="A220" t="s">
        <v>279</v>
      </c>
      <c r="AU220">
        <v>4</v>
      </c>
      <c r="AV220">
        <v>68.5</v>
      </c>
      <c r="AW220">
        <v>66</v>
      </c>
      <c r="AX220">
        <v>65</v>
      </c>
      <c r="AY220">
        <v>57</v>
      </c>
      <c r="AZ220">
        <v>61</v>
      </c>
      <c r="BA220">
        <v>61</v>
      </c>
      <c r="BB220">
        <v>58</v>
      </c>
      <c r="BC220">
        <v>49</v>
      </c>
      <c r="BD220">
        <v>39</v>
      </c>
      <c r="BE220">
        <v>12</v>
      </c>
      <c r="BF220">
        <v>36</v>
      </c>
      <c r="BH220">
        <v>0</v>
      </c>
      <c r="BI220">
        <v>14</v>
      </c>
      <c r="BJ220">
        <v>12</v>
      </c>
      <c r="BK220">
        <v>0</v>
      </c>
      <c r="BL220">
        <v>0</v>
      </c>
      <c r="BM220">
        <v>8</v>
      </c>
      <c r="BN220">
        <v>0</v>
      </c>
      <c r="BO220">
        <v>0</v>
      </c>
      <c r="BP220">
        <v>16</v>
      </c>
      <c r="BQ220">
        <v>0</v>
      </c>
      <c r="BR220">
        <v>7</v>
      </c>
      <c r="BS220">
        <v>0</v>
      </c>
      <c r="BT220">
        <v>25</v>
      </c>
      <c r="BU220">
        <v>27</v>
      </c>
      <c r="BV220">
        <v>17</v>
      </c>
      <c r="BW220">
        <v>20</v>
      </c>
      <c r="BX220">
        <v>31</v>
      </c>
      <c r="BY220">
        <v>16</v>
      </c>
      <c r="BZ220">
        <v>40</v>
      </c>
      <c r="CA220">
        <v>10.5</v>
      </c>
      <c r="CB220">
        <v>30.5</v>
      </c>
      <c r="CC220">
        <v>12</v>
      </c>
      <c r="CD220">
        <v>11.5</v>
      </c>
      <c r="CE220">
        <v>53</v>
      </c>
      <c r="CF220">
        <v>24</v>
      </c>
      <c r="CG220">
        <v>14.5</v>
      </c>
      <c r="CH220">
        <v>12</v>
      </c>
      <c r="CI220">
        <v>12</v>
      </c>
      <c r="CJ220">
        <v>16.5</v>
      </c>
      <c r="CK220">
        <v>35.5</v>
      </c>
      <c r="CL220">
        <v>24.8</v>
      </c>
      <c r="CM220">
        <v>15.9</v>
      </c>
      <c r="CN220">
        <v>34.299999999999997</v>
      </c>
      <c r="CO220">
        <v>40.1</v>
      </c>
      <c r="CP220">
        <v>15.5</v>
      </c>
      <c r="CQ220">
        <v>26.4</v>
      </c>
      <c r="CR220">
        <v>23.1</v>
      </c>
      <c r="CU220">
        <f>MAX(C220:CR220)</f>
        <v>68.5</v>
      </c>
      <c r="CW220">
        <f t="shared" si="54"/>
        <v>22.11</v>
      </c>
    </row>
    <row r="226" spans="1:3" x14ac:dyDescent="0.2">
      <c r="A226" s="1" t="s">
        <v>334</v>
      </c>
    </row>
    <row r="227" spans="1:3" x14ac:dyDescent="0.2">
      <c r="A227" t="s">
        <v>280</v>
      </c>
      <c r="C227" t="s">
        <v>281</v>
      </c>
    </row>
    <row r="228" spans="1:3" x14ac:dyDescent="0.2">
      <c r="A228" t="s">
        <v>172</v>
      </c>
      <c r="C228" t="s">
        <v>282</v>
      </c>
    </row>
    <row r="229" spans="1:3" x14ac:dyDescent="0.2">
      <c r="A229" t="s">
        <v>283</v>
      </c>
      <c r="C229" t="s">
        <v>284</v>
      </c>
    </row>
    <row r="230" spans="1:3" x14ac:dyDescent="0.2">
      <c r="A230" t="s">
        <v>285</v>
      </c>
      <c r="C230" t="s">
        <v>286</v>
      </c>
    </row>
    <row r="231" spans="1:3" x14ac:dyDescent="0.2">
      <c r="A231" t="s">
        <v>287</v>
      </c>
      <c r="C231" t="s">
        <v>288</v>
      </c>
    </row>
    <row r="232" spans="1:3" x14ac:dyDescent="0.2">
      <c r="A232" t="s">
        <v>289</v>
      </c>
      <c r="C232" t="s">
        <v>290</v>
      </c>
    </row>
    <row r="233" spans="1:3" x14ac:dyDescent="0.2">
      <c r="A233" t="s">
        <v>291</v>
      </c>
      <c r="C233" t="s">
        <v>292</v>
      </c>
    </row>
    <row r="234" spans="1:3" x14ac:dyDescent="0.2">
      <c r="A234" t="s">
        <v>293</v>
      </c>
      <c r="C234" t="s">
        <v>294</v>
      </c>
    </row>
    <row r="235" spans="1:3" x14ac:dyDescent="0.2">
      <c r="A235" t="s">
        <v>295</v>
      </c>
      <c r="C235" t="s">
        <v>335</v>
      </c>
    </row>
    <row r="236" spans="1:3" x14ac:dyDescent="0.2">
      <c r="A236" t="s">
        <v>296</v>
      </c>
      <c r="C236" t="s">
        <v>297</v>
      </c>
    </row>
    <row r="242" spans="1:1" x14ac:dyDescent="0.2">
      <c r="A242" t="s">
        <v>298</v>
      </c>
    </row>
    <row r="243" spans="1:1" x14ac:dyDescent="0.2">
      <c r="A243" t="s">
        <v>299</v>
      </c>
    </row>
    <row r="244" spans="1:1" x14ac:dyDescent="0.2">
      <c r="A244" t="s">
        <v>300</v>
      </c>
    </row>
    <row r="245" spans="1:1" x14ac:dyDescent="0.2">
      <c r="A245" t="s">
        <v>301</v>
      </c>
    </row>
    <row r="246" spans="1:1" x14ac:dyDescent="0.2">
      <c r="A246" t="s">
        <v>302</v>
      </c>
    </row>
    <row r="247" spans="1:1" x14ac:dyDescent="0.2">
      <c r="A247" t="s">
        <v>303</v>
      </c>
    </row>
    <row r="248" spans="1:1" x14ac:dyDescent="0.2">
      <c r="A248" t="s">
        <v>304</v>
      </c>
    </row>
    <row r="249" spans="1:1" x14ac:dyDescent="0.2">
      <c r="A249" t="s">
        <v>305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B25" sqref="B25"/>
    </sheetView>
  </sheetViews>
  <sheetFormatPr defaultRowHeight="12.75" x14ac:dyDescent="0.2"/>
  <sheetData>
    <row r="1" spans="1:2" x14ac:dyDescent="0.2">
      <c r="A1" t="s">
        <v>306</v>
      </c>
    </row>
    <row r="4" spans="1:2" x14ac:dyDescent="0.2">
      <c r="A4">
        <v>1972</v>
      </c>
      <c r="B4" t="s">
        <v>307</v>
      </c>
    </row>
    <row r="5" spans="1:2" x14ac:dyDescent="0.2">
      <c r="A5">
        <v>1973</v>
      </c>
      <c r="B5" t="s">
        <v>308</v>
      </c>
    </row>
    <row r="6" spans="1:2" x14ac:dyDescent="0.2">
      <c r="A6">
        <v>1974</v>
      </c>
      <c r="B6" t="s">
        <v>309</v>
      </c>
    </row>
    <row r="7" spans="1:2" x14ac:dyDescent="0.2">
      <c r="A7">
        <v>1975</v>
      </c>
      <c r="B7" t="s">
        <v>310</v>
      </c>
    </row>
    <row r="8" spans="1:2" x14ac:dyDescent="0.2">
      <c r="A8">
        <v>1976</v>
      </c>
      <c r="B8" t="s">
        <v>129</v>
      </c>
    </row>
    <row r="9" spans="1:2" x14ac:dyDescent="0.2">
      <c r="A9">
        <v>1977</v>
      </c>
      <c r="B9" t="s">
        <v>311</v>
      </c>
    </row>
    <row r="10" spans="1:2" x14ac:dyDescent="0.2">
      <c r="A10">
        <v>1978</v>
      </c>
      <c r="B10" t="s">
        <v>312</v>
      </c>
    </row>
    <row r="11" spans="1:2" x14ac:dyDescent="0.2">
      <c r="A11">
        <v>1979</v>
      </c>
      <c r="B11" t="s">
        <v>313</v>
      </c>
    </row>
    <row r="12" spans="1:2" x14ac:dyDescent="0.2">
      <c r="A12">
        <v>1980</v>
      </c>
      <c r="B12" t="s">
        <v>314</v>
      </c>
    </row>
    <row r="13" spans="1:2" x14ac:dyDescent="0.2">
      <c r="A13" s="7">
        <v>1981</v>
      </c>
      <c r="B13" s="7" t="s">
        <v>85</v>
      </c>
    </row>
    <row r="14" spans="1:2" x14ac:dyDescent="0.2">
      <c r="A14">
        <v>1982</v>
      </c>
      <c r="B14" t="s">
        <v>171</v>
      </c>
    </row>
    <row r="15" spans="1:2" x14ac:dyDescent="0.2">
      <c r="A15">
        <v>1984</v>
      </c>
      <c r="B15" t="s">
        <v>175</v>
      </c>
    </row>
    <row r="16" spans="1:2" x14ac:dyDescent="0.2">
      <c r="A16">
        <v>1995</v>
      </c>
      <c r="B16" t="s">
        <v>36</v>
      </c>
    </row>
    <row r="17" spans="1:2" x14ac:dyDescent="0.2">
      <c r="A17">
        <v>1996</v>
      </c>
      <c r="B17" t="s">
        <v>315</v>
      </c>
    </row>
    <row r="20" spans="1:2" x14ac:dyDescent="0.2">
      <c r="A20">
        <v>1999</v>
      </c>
      <c r="B20" t="s">
        <v>308</v>
      </c>
    </row>
    <row r="21" spans="1:2" x14ac:dyDescent="0.2">
      <c r="A21">
        <v>2003</v>
      </c>
      <c r="B21" t="s">
        <v>316</v>
      </c>
    </row>
    <row r="24" spans="1:2" x14ac:dyDescent="0.2">
      <c r="A24">
        <v>2007</v>
      </c>
      <c r="B24" t="s">
        <v>317</v>
      </c>
    </row>
    <row r="25" spans="1:2" x14ac:dyDescent="0.2">
      <c r="A25">
        <v>2011</v>
      </c>
      <c r="B25" t="s">
        <v>295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 Cook</cp:lastModifiedBy>
  <dcterms:created xsi:type="dcterms:W3CDTF">2020-02-11T01:49:22Z</dcterms:created>
  <dcterms:modified xsi:type="dcterms:W3CDTF">2024-07-03T15:07:33Z</dcterms:modified>
</cp:coreProperties>
</file>